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d.docs.live.net/22dd28fe89773908/Gravotherm GmbH/01_Allgemein/02_Vorlagen/"/>
    </mc:Choice>
  </mc:AlternateContent>
  <xr:revisionPtr revIDLastSave="444" documentId="8_{FB336D6F-E7C8-4DAA-8FDE-196D84E18419}" xr6:coauthVersionLast="47" xr6:coauthVersionMax="47" xr10:uidLastSave="{EA245971-0C7E-4D56-9E7F-22543C5F81D6}"/>
  <bookViews>
    <workbookView xWindow="-120" yWindow="-120" windowWidth="29040" windowHeight="17520" xr2:uid="{79C75920-9705-BD43-B747-FEA93E05EDA4}"/>
  </bookViews>
  <sheets>
    <sheet name="Strompfadschilder" sheetId="2" r:id="rId1"/>
    <sheet name="Medienpfeile" sheetId="1" r:id="rId2"/>
    <sheet name="Anlagenschilder" sheetId="4" r:id="rId3"/>
    <sheet name="Gruppenschilder" sheetId="5" r:id="rId4"/>
  </sheets>
  <definedNames>
    <definedName name="_xlnm._FilterDatabase" localSheetId="1" hidden="1">Medienpfeile!$B$43:$I$54</definedName>
    <definedName name="Test">Medienpfeile!$B$43:$B$54</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8" i="2" l="1" a="1"/>
  <c r="V8" i="2" s="1"/>
  <c r="V10" i="2" a="1"/>
  <c r="V10" i="2" s="1"/>
  <c r="V9" i="2" a="1"/>
  <c r="V9" i="2" s="1"/>
  <c r="R785" i="1" a="1"/>
  <c r="R785" i="1" s="1"/>
  <c r="R784" i="1" a="1"/>
  <c r="R784" i="1" s="1"/>
  <c r="R783" i="1" a="1"/>
  <c r="R783" i="1" s="1"/>
  <c r="R782" i="1" a="1"/>
  <c r="R782" i="1" s="1"/>
  <c r="V13" i="2" a="1"/>
  <c r="V13" i="2" s="1"/>
  <c r="V12" i="2" a="1"/>
  <c r="V12" i="2" s="1"/>
  <c r="V11" i="2" a="1"/>
  <c r="V11" i="2" s="1"/>
  <c r="V25" i="5" a="1"/>
  <c r="V25" i="5" s="1"/>
  <c r="V24" i="5" a="1"/>
  <c r="V24" i="5" s="1"/>
  <c r="V23" i="5" a="1"/>
  <c r="V23" i="5" s="1"/>
  <c r="V22" i="5" a="1"/>
  <c r="V22" i="5" s="1"/>
  <c r="BC29" i="4" a="1"/>
  <c r="BC29" i="4" s="1"/>
  <c r="BB29" i="4" a="1"/>
  <c r="BB29" i="4" s="1"/>
  <c r="BC28" i="4" a="1"/>
  <c r="BC28" i="4" s="1"/>
  <c r="BB28" i="4" a="1"/>
  <c r="BB28" i="4" s="1"/>
  <c r="BC27" i="4" a="1"/>
  <c r="BC27" i="4" s="1"/>
  <c r="BB27" i="4" a="1"/>
  <c r="BB27" i="4" s="1"/>
  <c r="BC26" i="4" a="1"/>
  <c r="BC26" i="4" s="1"/>
  <c r="BB26" i="4" a="1"/>
  <c r="BB26" i="4" s="1"/>
  <c r="BC25" i="4" a="1"/>
  <c r="BC25" i="4" s="1"/>
  <c r="BB25" i="4" a="1"/>
  <c r="BB25" i="4" s="1"/>
  <c r="BC24" i="4" a="1"/>
  <c r="BC24" i="4" s="1"/>
  <c r="BB24" i="4" a="1"/>
  <c r="BB24" i="4" s="1"/>
  <c r="BD23" i="4" a="1"/>
  <c r="BD23" i="4" s="1"/>
  <c r="BC23" i="4" a="1"/>
  <c r="BC23" i="4" s="1"/>
  <c r="BB23" i="4" a="1"/>
  <c r="BB23" i="4" s="1"/>
  <c r="BD22" i="4" a="1"/>
  <c r="BD22" i="4" s="1"/>
  <c r="BC22" i="4" a="1"/>
  <c r="BC22" i="4" s="1"/>
  <c r="BB22" i="4" a="1"/>
  <c r="BB22" i="4" s="1"/>
  <c r="BD21" i="4" a="1"/>
  <c r="BD21" i="4" s="1"/>
  <c r="BC21" i="4" a="1"/>
  <c r="BC21" i="4" s="1"/>
  <c r="BD20" i="4" a="1"/>
  <c r="BD20" i="4" s="1"/>
  <c r="BC20" i="4" a="1"/>
  <c r="BC20" i="4" s="1"/>
  <c r="BD19" i="4" a="1"/>
  <c r="BD19" i="4" s="1"/>
  <c r="BC19" i="4" a="1"/>
  <c r="BC19" i="4" s="1"/>
  <c r="BD18" i="4" a="1"/>
  <c r="BD18" i="4" s="1"/>
  <c r="BC18" i="4" a="1"/>
  <c r="BC18" i="4" s="1"/>
  <c r="BD17" i="4" a="1"/>
  <c r="BD17" i="4" s="1"/>
  <c r="BC17" i="4" a="1"/>
  <c r="BC17" i="4" s="1"/>
  <c r="BD16" i="4" a="1"/>
  <c r="BD16" i="4" s="1"/>
  <c r="BC16" i="4" a="1"/>
  <c r="BC16" i="4" s="1"/>
  <c r="BB20" i="4" a="1"/>
  <c r="BB20" i="4" s="1"/>
  <c r="BB21" i="4" a="1"/>
  <c r="BB21" i="4" s="1"/>
  <c r="BB19" i="4" a="1"/>
  <c r="BB19" i="4" s="1"/>
  <c r="BB18" i="4" a="1"/>
  <c r="BB18" i="4" s="1"/>
  <c r="BB17" i="4" a="1"/>
  <c r="BB17" i="4" s="1"/>
  <c r="BB16" i="4" a="1"/>
  <c r="BB1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<sst xmlns="http://schemas.openxmlformats.org/spreadsheetml/2006/main" count="109" uniqueCount="64">
  <si>
    <t>Var1</t>
  </si>
  <si>
    <t>Var2</t>
  </si>
  <si>
    <t>Var3</t>
  </si>
  <si>
    <t>Var4</t>
  </si>
  <si>
    <t>Anzahl</t>
  </si>
  <si>
    <t>Beschreibung:</t>
  </si>
  <si>
    <t>Var5</t>
  </si>
  <si>
    <t>Var6</t>
  </si>
  <si>
    <t>Var7</t>
  </si>
  <si>
    <t>Var8</t>
  </si>
  <si>
    <t>Var9</t>
  </si>
  <si>
    <t>Var10</t>
  </si>
  <si>
    <t>Var11</t>
  </si>
  <si>
    <t>Var12</t>
  </si>
  <si>
    <t>Var13</t>
  </si>
  <si>
    <t>Var14</t>
  </si>
  <si>
    <t>Var15</t>
  </si>
  <si>
    <t>Var16</t>
  </si>
  <si>
    <t>Var17</t>
  </si>
  <si>
    <t>Var18</t>
  </si>
  <si>
    <t>Var19</t>
  </si>
  <si>
    <t>Var20</t>
  </si>
  <si>
    <t>Var21</t>
  </si>
  <si>
    <t>Var22</t>
  </si>
  <si>
    <t>Var23</t>
  </si>
  <si>
    <t>Var24</t>
  </si>
  <si>
    <t>Var25</t>
  </si>
  <si>
    <t>Var26</t>
  </si>
  <si>
    <t>Var27</t>
  </si>
  <si>
    <t>Var28</t>
  </si>
  <si>
    <t>Var29</t>
  </si>
  <si>
    <t>Var30</t>
  </si>
  <si>
    <t>Var31</t>
  </si>
  <si>
    <t>Var32</t>
  </si>
  <si>
    <t>Var33</t>
  </si>
  <si>
    <t>VAR34</t>
  </si>
  <si>
    <t>VAR35</t>
  </si>
  <si>
    <t>VAR36</t>
  </si>
  <si>
    <t>Geben Sie den Text in die entsprechende Zeile (ab Zeile 44) der vorgegebenen Variablen ein.
Das System ist so konzipiert, dass es immer den längsten Text in den Pfeilen darstellt. Auf diese Weise können Sie sofort erkennen, ob der Text in den verfügbaren Raum passt oder ob Anpassungen erforderlich sind. Solche Anpassungen könnten beinhalten, die Schriftgrösse zu reduzieren oder die Grösse des Pfeils zu erhöhen. Bitte beachten Sie, dass die vorgeschlagenen Masse für die Pfeillänge und die Grösse der Pfeilspitzen flexibel sind und nach Bedarf an die spezifischen Anforderungen des Kunden angepasst werden können.</t>
  </si>
  <si>
    <t>Material</t>
  </si>
  <si>
    <t>Befestigung</t>
  </si>
  <si>
    <t>Masse</t>
  </si>
  <si>
    <t>Schildfarbe</t>
  </si>
  <si>
    <t>Schriftfarbe</t>
  </si>
  <si>
    <t xml:space="preserve"> </t>
  </si>
  <si>
    <t>Spalte</t>
  </si>
  <si>
    <t>Schriftgrösse</t>
  </si>
  <si>
    <t>Bemerkung</t>
  </si>
  <si>
    <t>Schriftart</t>
  </si>
  <si>
    <t>Farbe (in RAL oder RGB)</t>
  </si>
  <si>
    <t>Anzal</t>
  </si>
  <si>
    <t>Masse (LxB)</t>
  </si>
  <si>
    <t>Masse (L x B)</t>
  </si>
  <si>
    <t>T01</t>
  </si>
  <si>
    <t>301B1</t>
  </si>
  <si>
    <t>Lüftung Gastro</t>
  </si>
  <si>
    <t>Temperaturfühler</t>
  </si>
  <si>
    <t>Beispiel</t>
  </si>
  <si>
    <t>Zuluft</t>
  </si>
  <si>
    <t>Helvetica Bold</t>
  </si>
  <si>
    <t>Weiss</t>
  </si>
  <si>
    <t>Gruppe Lüftung</t>
  </si>
  <si>
    <t>Lufterhitzer Gatro</t>
  </si>
  <si>
    <t>ALU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</si>
</sst>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color theme="1"/>
      <name val="Calibri"/>
      <family val="2"/>
      <scheme val="minor"/>
    </font>
    <font>
      <sz val="8"/>
      <name val="Calibri"/>
      <family val="2"/>
      <scheme val="minor"/>
    </font>
    <font>
      <sz val="12"/>
      <color rgb="FF000000"/>
      <name val="Calibri"/>
      <family val="2"/>
      <scheme val="minor"/>
    </font>
    <font>
      <b/>
      <sz val="18"/>
      <color rgb="FF000000"/>
      <name val="Calibri"/>
      <family val="2"/>
      <scheme val="minor"/>
    </font>
    <font>
      <b/>
      <sz val="12"/>
      <color rgb="FF000000"/>
      <name val="Calibri"/>
      <family val="2"/>
      <scheme val="minor"/>
    </font>
    <font>
      <sz val="12"/>
      <color rgb="FF000000"/>
      <name val="Monaco"/>
      <family val="2"/>
    </font>
    <font>
      <b/>
      <sz val="12"/>
      <color theme="1"/>
      <name val="Calibri"/>
      <family val="2"/>
      <scheme val="minor"/>
    </font>
    <font>
      <sz val="12"/>
      <color theme="0"/>
      <name val="Calibri"/>
      <family val="2"/>
      <scheme val="minor"/>
    </font>
    <font>
      <sz val="9.9"/>
      <color theme="0"/>
      <name val="Arial"/>
      <family val="2"/>
    </font>
    <font>
      <sz val="9.9"/>
      <color theme="0"/>
      <name val="Calibri"/>
      <family val="2"/>
      <scheme val="minor"/>
    </font>
    <font>
      <b/>
      <sz val="12"/>
      <color theme="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2" fillId="0" borderId="0" xfId="0" applyFont="1"/>
    <xf numFmtId="0" fontId="3" fillId="0" borderId="0" xfId="0" applyFont="1"/>
    <xf numFmtId="0" fontId="2" fillId="0" borderId="0" xfId="0" applyFont="1" applyAlignment="1">
      <alignment horizontal="center"/>
    </xf>
    <xf numFmtId="49" fontId="2" fillId="0" borderId="0" xfId="0" applyNumberFormat="1" applyFont="1" applyAlignment="1">
      <alignment vertical="top"/>
    </xf>
    <xf numFmtId="0" fontId="2" fillId="0" borderId="0" xfId="0" quotePrefix="1" applyFont="1"/>
    <xf numFmtId="0" fontId="4" fillId="0" borderId="0" xfId="0" applyFont="1" applyAlignment="1">
      <alignment horizontal="center"/>
    </xf>
    <xf numFmtId="0" fontId="2" fillId="0" borderId="0" xfId="0" applyFont="1" applyAlignment="1" applyProtection="1">
      <alignment horizontal="left"/>
      <protection locked="0"/>
    </xf>
    <xf numFmtId="0" fontId="2" fillId="0" borderId="0" xfId="0" applyFont="1" applyAlignment="1">
      <alignment horizontal="left"/>
    </xf>
    <xf numFmtId="0" fontId="4" fillId="0" borderId="0" xfId="0" applyFont="1"/>
    <xf numFmtId="0" fontId="2" fillId="0" borderId="1" xfId="0" applyFont="1" applyBorder="1" applyAlignment="1" applyProtection="1">
      <alignment horizontal="left"/>
      <protection locked="0"/>
    </xf>
    <xf numFmtId="0" fontId="2" fillId="0" borderId="1" xfId="0" applyFont="1" applyBorder="1" applyAlignment="1">
      <alignment horizontal="left"/>
    </xf>
    <xf numFmtId="9" fontId="2" fillId="0" borderId="1" xfId="0" applyNumberFormat="1" applyFont="1" applyBorder="1" applyAlignment="1">
      <alignment horizontal="left"/>
    </xf>
    <xf numFmtId="3" fontId="2" fillId="0" borderId="1" xfId="0" quotePrefix="1" applyNumberFormat="1" applyFont="1" applyBorder="1" applyAlignment="1">
      <alignment horizontal="left"/>
    </xf>
    <xf numFmtId="3" fontId="2" fillId="0" borderId="1" xfId="0" applyNumberFormat="1" applyFont="1" applyBorder="1" applyAlignment="1">
      <alignment horizontal="left"/>
    </xf>
    <xf numFmtId="0" fontId="5" fillId="0" borderId="0" xfId="0" applyFont="1"/>
    <xf numFmtId="0" fontId="4" fillId="2" borderId="1" xfId="0" applyFont="1" applyFill="1" applyBorder="1" applyAlignment="1">
      <alignment horizontal="left"/>
    </xf>
    <xf numFmtId="0" fontId="2" fillId="0" borderId="1" xfId="0" quotePrefix="1" applyFont="1" applyBorder="1" applyAlignment="1">
      <alignment horizontal="left"/>
    </xf>
    <xf numFmtId="0" fontId="4" fillId="2" borderId="1" xfId="0" applyFont="1" applyFill="1" applyBorder="1" applyAlignment="1">
      <alignment horizontal="left" vertical="top"/>
    </xf>
    <xf numFmtId="0" fontId="4" fillId="2" borderId="1" xfId="0" applyFont="1" applyFill="1" applyBorder="1" applyAlignment="1">
      <alignment horizontal="left" vertical="top" wrapText="1"/>
    </xf>
    <xf numFmtId="0" fontId="0" fillId="0" borderId="1" xfId="0" applyBorder="1" applyAlignment="1">
      <alignment horizontal="left"/>
    </xf>
    <xf numFmtId="49" fontId="0" fillId="0" borderId="1" xfId="0" applyNumberFormat="1" applyBorder="1" applyAlignment="1">
      <alignment horizontal="left" vertical="top"/>
    </xf>
    <xf numFmtId="0" fontId="6" fillId="3" borderId="1" xfId="0" applyFont="1" applyFill="1" applyBorder="1" applyAlignment="1">
      <alignment horizontal="left" vertical="top"/>
    </xf>
    <xf numFmtId="0" fontId="6" fillId="3" borderId="1" xfId="0" applyFont="1" applyFill="1" applyBorder="1" applyAlignment="1">
      <alignment horizontal="left" vertical="top" wrapText="1"/>
    </xf>
    <xf numFmtId="0" fontId="2" fillId="0" borderId="0" xfId="0" applyFont="1" applyAlignment="1">
      <alignment vertical="top" wrapText="1"/>
    </xf>
    <xf numFmtId="0" fontId="7" fillId="0" borderId="0" xfId="0" applyFont="1"/>
    <xf numFmtId="0" fontId="7" fillId="0" borderId="0" xfId="0" applyFont="1" applyFill="1"/>
    <xf numFmtId="0" fontId="7" fillId="0" borderId="0" xfId="0" applyFont="1" applyFill="1" applyAlignment="1">
      <alignment horizontal="center"/>
    </xf>
    <xf numFmtId="0" fontId="8" fillId="0" borderId="0" xfId="0" applyFont="1" applyFill="1" applyAlignment="1">
      <alignment horizontal="center"/>
    </xf>
    <xf numFmtId="0" fontId="9" fillId="0" borderId="0" xfId="0" applyFont="1" applyFill="1" applyAlignment="1">
      <alignment horizontal="center"/>
    </xf>
    <xf numFmtId="0" fontId="10" fillId="0" borderId="0" xfId="0" applyFont="1" applyAlignment="1">
      <alignment horizontal="center"/>
    </xf>
    <xf numFmtId="0" fontId="2" fillId="4" borderId="1" xfId="0" applyFont="1" applyFill="1" applyBorder="1" applyAlignment="1">
      <alignment horizontal="left"/>
    </xf>
    <xf numFmtId="0" fontId="2" fillId="4" borderId="1" xfId="0" quotePrefix="1" applyFont="1" applyFill="1" applyBorder="1" applyAlignment="1">
      <alignment horizontal="left"/>
    </xf>
    <xf numFmtId="0" fontId="2" fillId="4" borderId="1" xfId="0" applyFont="1" applyFill="1" applyBorder="1" applyAlignment="1" applyProtection="1">
      <alignment horizontal="left"/>
      <protection locked="0"/>
    </xf>
    <xf numFmtId="0" fontId="0" fillId="4" borderId="1" xfId="0" applyFill="1" applyBorder="1" applyAlignment="1">
      <alignment horizontal="left"/>
    </xf>
    <xf numFmtId="49" fontId="0" fillId="4" borderId="1" xfId="0" applyNumberFormat="1" applyFill="1" applyBorder="1" applyAlignment="1">
      <alignment horizontal="left" vertical="top"/>
    </xf>
  </cellXfs>
  <cellStyles count="1">
    <cellStyle name="Standard" xfId="0" builtinId="0"/>
  </cellStyles>
  <dxfs count="3">
    <dxf>
      <font>
        <color rgb="FF9C0006"/>
      </font>
      <fill>
        <patternFill>
          <bgColor rgb="FFFFC7CE"/>
        </patternFill>
      </fill>
    </dxf>
    <dxf>
      <font>
        <b/>
        <i val="0"/>
      </font>
      <fill>
        <patternFill>
          <bgColor theme="8" tint="0.79998168889431442"/>
        </patternFill>
      </fill>
    </dxf>
    <dxf>
      <font>
        <color theme="0" tint="-0.24994659260841701"/>
      </font>
    </dxf>
  </dxfs>
  <tableStyles count="0" defaultTableStyle="TableStyleMedium2" defaultPivotStyle="PivotStyleLight16"/>
  <colors>
    <mruColors>
      <color rgb="FF000000"/>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xdr:col>
      <xdr:colOff>828768</xdr:colOff>
      <xdr:row>6</xdr:row>
      <xdr:rowOff>43599</xdr:rowOff>
    </xdr:from>
    <xdr:to>
      <xdr:col>2</xdr:col>
      <xdr:colOff>917717</xdr:colOff>
      <xdr:row>6</xdr:row>
      <xdr:rowOff>130989</xdr:rowOff>
    </xdr:to>
    <xdr:sp macro="" textlink="">
      <xdr:nvSpPr>
        <xdr:cNvPr id="10" name="Oval 9">
          <a:extLst>
            <a:ext uri="{FF2B5EF4-FFF2-40B4-BE49-F238E27FC236}">
              <a16:creationId xmlns:a16="http://schemas.microsoft.com/office/drawing/2014/main" id="{EF260863-DFD8-3F8D-67FF-85868F3B4CC2}"/>
            </a:ext>
          </a:extLst>
        </xdr:cNvPr>
        <xdr:cNvSpPr/>
      </xdr:nvSpPr>
      <xdr:spPr>
        <a:xfrm>
          <a:off x="1735911" y="1241028"/>
          <a:ext cx="88949" cy="8739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465667</xdr:colOff>
      <xdr:row>10</xdr:row>
      <xdr:rowOff>31440</xdr:rowOff>
    </xdr:from>
    <xdr:to>
      <xdr:col>3</xdr:col>
      <xdr:colOff>1824083</xdr:colOff>
      <xdr:row>16</xdr:row>
      <xdr:rowOff>84868</xdr:rowOff>
    </xdr:to>
    <xdr:grpSp>
      <xdr:nvGrpSpPr>
        <xdr:cNvPr id="32" name="Gruppieren 31">
          <a:extLst>
            <a:ext uri="{FF2B5EF4-FFF2-40B4-BE49-F238E27FC236}">
              <a16:creationId xmlns:a16="http://schemas.microsoft.com/office/drawing/2014/main" id="{1CAA9279-368E-24DA-CF82-A0AE882FFF29}"/>
            </a:ext>
          </a:extLst>
        </xdr:cNvPr>
        <xdr:cNvGrpSpPr/>
      </xdr:nvGrpSpPr>
      <xdr:grpSpPr>
        <a:xfrm>
          <a:off x="465667" y="2072511"/>
          <a:ext cx="4433630" cy="1278071"/>
          <a:chOff x="11236226" y="2049365"/>
          <a:chExt cx="4098190" cy="1280578"/>
        </a:xfrm>
      </xdr:grpSpPr>
      <xdr:grpSp>
        <xdr:nvGrpSpPr>
          <xdr:cNvPr id="31" name="Gruppieren 30">
            <a:extLst>
              <a:ext uri="{FF2B5EF4-FFF2-40B4-BE49-F238E27FC236}">
                <a16:creationId xmlns:a16="http://schemas.microsoft.com/office/drawing/2014/main" id="{1A8D4970-77E8-4747-0116-E6A152274897}"/>
              </a:ext>
            </a:extLst>
          </xdr:cNvPr>
          <xdr:cNvGrpSpPr/>
        </xdr:nvGrpSpPr>
        <xdr:grpSpPr>
          <a:xfrm>
            <a:off x="11236226" y="2607041"/>
            <a:ext cx="4098190" cy="722902"/>
            <a:chOff x="11236226" y="2607041"/>
            <a:chExt cx="4098190" cy="722902"/>
          </a:xfrm>
        </xdr:grpSpPr>
        <xdr:sp macro="" textlink="">
          <xdr:nvSpPr>
            <xdr:cNvPr id="15" name="Rechteck 14">
              <a:extLst>
                <a:ext uri="{FF2B5EF4-FFF2-40B4-BE49-F238E27FC236}">
                  <a16:creationId xmlns:a16="http://schemas.microsoft.com/office/drawing/2014/main" id="{B061E596-2619-621F-27B3-77136BE3E712}"/>
                </a:ext>
              </a:extLst>
            </xdr:cNvPr>
            <xdr:cNvSpPr/>
          </xdr:nvSpPr>
          <xdr:spPr>
            <a:xfrm>
              <a:off x="12635776" y="2607041"/>
              <a:ext cx="2698640" cy="72290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7" name="Rechteck 16">
              <a:extLst>
                <a:ext uri="{FF2B5EF4-FFF2-40B4-BE49-F238E27FC236}">
                  <a16:creationId xmlns:a16="http://schemas.microsoft.com/office/drawing/2014/main" id="{52B27BA8-8B6B-4C24-D182-A78E1E086D88}"/>
                </a:ext>
              </a:extLst>
            </xdr:cNvPr>
            <xdr:cNvSpPr/>
          </xdr:nvSpPr>
          <xdr:spPr>
            <a:xfrm>
              <a:off x="11727653" y="2607041"/>
              <a:ext cx="899547" cy="72290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xnSp macro="">
          <xdr:nvCxnSpPr>
            <xdr:cNvPr id="19" name="Gerade Verbindung 18">
              <a:extLst>
                <a:ext uri="{FF2B5EF4-FFF2-40B4-BE49-F238E27FC236}">
                  <a16:creationId xmlns:a16="http://schemas.microsoft.com/office/drawing/2014/main" id="{ABFC76D3-E2FE-6399-6DB1-4FB2920F6A6E}"/>
                </a:ext>
              </a:extLst>
            </xdr:cNvPr>
            <xdr:cNvCxnSpPr/>
          </xdr:nvCxnSpPr>
          <xdr:spPr>
            <a:xfrm flipV="1">
              <a:off x="11905829" y="2968491"/>
              <a:ext cx="3428587" cy="1"/>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nvGrpSpPr>
            <xdr:cNvPr id="28" name="Gruppieren 27">
              <a:extLst>
                <a:ext uri="{FF2B5EF4-FFF2-40B4-BE49-F238E27FC236}">
                  <a16:creationId xmlns:a16="http://schemas.microsoft.com/office/drawing/2014/main" id="{B91377AF-5FE3-286B-832A-DDF9DE8578BE}"/>
                </a:ext>
              </a:extLst>
            </xdr:cNvPr>
            <xdr:cNvGrpSpPr/>
          </xdr:nvGrpSpPr>
          <xdr:grpSpPr>
            <a:xfrm>
              <a:off x="12739096" y="2658189"/>
              <a:ext cx="2492000" cy="640765"/>
              <a:chOff x="12757150" y="2635471"/>
              <a:chExt cx="2495550" cy="633192"/>
            </a:xfrm>
          </xdr:grpSpPr>
          <xdr:sp macro="" textlink="$V$10">
            <xdr:nvSpPr>
              <xdr:cNvPr id="22" name="Textfeld 21">
                <a:extLst>
                  <a:ext uri="{FF2B5EF4-FFF2-40B4-BE49-F238E27FC236}">
                    <a16:creationId xmlns:a16="http://schemas.microsoft.com/office/drawing/2014/main" id="{180F5B8F-3A12-7C6F-5082-08E6FC2C7A8B}"/>
                  </a:ext>
                </a:extLst>
              </xdr:cNvPr>
              <xdr:cNvSpPr txBox="1"/>
            </xdr:nvSpPr>
            <xdr:spPr>
              <a:xfrm>
                <a:off x="12757150" y="2635471"/>
                <a:ext cx="2495550" cy="278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19AF4ED2-A610-FA4F-943B-AC0D347D4DCB}" type="TxLink">
                  <a:rPr lang="en-US" sz="1200" b="1" i="0" u="none" strike="noStrike">
                    <a:solidFill>
                      <a:schemeClr val="bg1"/>
                    </a:solidFill>
                    <a:latin typeface="Calibri"/>
                    <a:cs typeface="Calibri"/>
                  </a:rPr>
                  <a:pPr algn="ctr"/>
                  <a:t>Lüftung Gastro</a:t>
                </a:fld>
                <a:endParaRPr lang="de-DE" sz="850" b="0" i="0">
                  <a:solidFill>
                    <a:schemeClr val="bg1"/>
                  </a:solidFill>
                  <a:latin typeface="Arial" panose="020B0604020202020204" pitchFamily="34" charset="0"/>
                  <a:cs typeface="Arial" panose="020B0604020202020204" pitchFamily="34" charset="0"/>
                </a:endParaRPr>
              </a:p>
            </xdr:txBody>
          </xdr:sp>
          <xdr:sp macro="" textlink="$V$11">
            <xdr:nvSpPr>
              <xdr:cNvPr id="23" name="Textfeld 22">
                <a:extLst>
                  <a:ext uri="{FF2B5EF4-FFF2-40B4-BE49-F238E27FC236}">
                    <a16:creationId xmlns:a16="http://schemas.microsoft.com/office/drawing/2014/main" id="{EB727923-9ADB-8703-90EA-27E84328BEC2}"/>
                  </a:ext>
                </a:extLst>
              </xdr:cNvPr>
              <xdr:cNvSpPr txBox="1"/>
            </xdr:nvSpPr>
            <xdr:spPr>
              <a:xfrm>
                <a:off x="12757150" y="2989765"/>
                <a:ext cx="2495550" cy="278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51CD04FF-30F9-B442-9C19-AF3B79B05A5A}" type="TxLink">
                  <a:rPr lang="en-US" sz="1200" b="1" i="0" u="none" strike="noStrike">
                    <a:solidFill>
                      <a:schemeClr val="bg1"/>
                    </a:solidFill>
                    <a:latin typeface="Calibri"/>
                    <a:cs typeface="Calibri"/>
                  </a:rPr>
                  <a:pPr algn="ctr"/>
                  <a:t>Temperaturfühler</a:t>
                </a:fld>
                <a:endParaRPr lang="de-DE" sz="850" b="0" i="0">
                  <a:solidFill>
                    <a:schemeClr val="bg1"/>
                  </a:solidFill>
                  <a:latin typeface="Arial" panose="020B0604020202020204" pitchFamily="34" charset="0"/>
                  <a:cs typeface="Arial" panose="020B0604020202020204" pitchFamily="34" charset="0"/>
                </a:endParaRPr>
              </a:p>
            </xdr:txBody>
          </xdr:sp>
        </xdr:grpSp>
        <xdr:sp macro="" textlink="">
          <xdr:nvSpPr>
            <xdr:cNvPr id="21" name="Oval 20">
              <a:extLst>
                <a:ext uri="{FF2B5EF4-FFF2-40B4-BE49-F238E27FC236}">
                  <a16:creationId xmlns:a16="http://schemas.microsoft.com/office/drawing/2014/main" id="{AF2B7C7D-1C7B-492B-02A3-F0E156EA4101}"/>
                </a:ext>
              </a:extLst>
            </xdr:cNvPr>
            <xdr:cNvSpPr/>
          </xdr:nvSpPr>
          <xdr:spPr>
            <a:xfrm>
              <a:off x="11799379" y="2926155"/>
              <a:ext cx="88441" cy="89332"/>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27" name="Gruppieren 26">
              <a:extLst>
                <a:ext uri="{FF2B5EF4-FFF2-40B4-BE49-F238E27FC236}">
                  <a16:creationId xmlns:a16="http://schemas.microsoft.com/office/drawing/2014/main" id="{93838EC8-C8E0-1B5E-1D52-3D146A893A0D}"/>
                </a:ext>
              </a:extLst>
            </xdr:cNvPr>
            <xdr:cNvGrpSpPr/>
          </xdr:nvGrpSpPr>
          <xdr:grpSpPr>
            <a:xfrm>
              <a:off x="11236226" y="2658023"/>
              <a:ext cx="1883584" cy="641097"/>
              <a:chOff x="11176000" y="2635305"/>
              <a:chExt cx="1885950" cy="633524"/>
            </a:xfrm>
          </xdr:grpSpPr>
          <xdr:sp macro="" textlink="$V$8">
            <xdr:nvSpPr>
              <xdr:cNvPr id="18" name="Textfeld 17">
                <a:extLst>
                  <a:ext uri="{FF2B5EF4-FFF2-40B4-BE49-F238E27FC236}">
                    <a16:creationId xmlns:a16="http://schemas.microsoft.com/office/drawing/2014/main" id="{4A442CD4-7F1B-9AC1-DA72-E5BD439C3219}"/>
                  </a:ext>
                </a:extLst>
              </xdr:cNvPr>
              <xdr:cNvSpPr txBox="1"/>
            </xdr:nvSpPr>
            <xdr:spPr>
              <a:xfrm>
                <a:off x="11176000" y="2635305"/>
                <a:ext cx="1885950" cy="2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3C8882F2-A5F1-5E48-AB78-CDB1CA90C227}" type="TxLink">
                  <a:rPr lang="en-US" sz="1200" b="1" i="0" u="none" strike="noStrike">
                    <a:solidFill>
                      <a:schemeClr val="bg1"/>
                    </a:solidFill>
                    <a:latin typeface="Calibri"/>
                    <a:cs typeface="Calibri"/>
                  </a:rPr>
                  <a:pPr algn="ctr"/>
                  <a:t>T01</a:t>
                </a:fld>
                <a:endParaRPr lang="de-DE" sz="850" b="0" i="0">
                  <a:solidFill>
                    <a:schemeClr val="bg1"/>
                  </a:solidFill>
                  <a:latin typeface="Arial" panose="020B0604020202020204" pitchFamily="34" charset="0"/>
                  <a:cs typeface="Arial" panose="020B0604020202020204" pitchFamily="34" charset="0"/>
                </a:endParaRPr>
              </a:p>
            </xdr:txBody>
          </xdr:sp>
          <xdr:sp macro="" textlink="$V$9">
            <xdr:nvSpPr>
              <xdr:cNvPr id="26" name="Textfeld 25">
                <a:extLst>
                  <a:ext uri="{FF2B5EF4-FFF2-40B4-BE49-F238E27FC236}">
                    <a16:creationId xmlns:a16="http://schemas.microsoft.com/office/drawing/2014/main" id="{65295067-8CCB-EB42-959E-EDE88F296542}"/>
                  </a:ext>
                </a:extLst>
              </xdr:cNvPr>
              <xdr:cNvSpPr txBox="1"/>
            </xdr:nvSpPr>
            <xdr:spPr>
              <a:xfrm>
                <a:off x="11506200" y="2989599"/>
                <a:ext cx="1225550" cy="2792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6F65A63E-8724-3648-AF7A-D19D30516E03}" type="TxLink">
                  <a:rPr lang="en-US" sz="1200" b="1" i="0" u="none" strike="noStrike">
                    <a:solidFill>
                      <a:schemeClr val="bg1"/>
                    </a:solidFill>
                    <a:latin typeface="Calibri"/>
                    <a:cs typeface="Calibri"/>
                  </a:rPr>
                  <a:pPr algn="ctr"/>
                  <a:t>301B1</a:t>
                </a:fld>
                <a:endParaRPr lang="de-DE" sz="850" b="0" i="0">
                  <a:solidFill>
                    <a:schemeClr val="bg1"/>
                  </a:solidFill>
                  <a:latin typeface="Arial" panose="020B0604020202020204" pitchFamily="34" charset="0"/>
                  <a:cs typeface="Arial" panose="020B0604020202020204" pitchFamily="34" charset="0"/>
                </a:endParaRPr>
              </a:p>
            </xdr:txBody>
          </xdr:sp>
        </xdr:grpSp>
      </xdr:grpSp>
      <xdr:sp macro="" textlink="">
        <xdr:nvSpPr>
          <xdr:cNvPr id="29" name="Textfeld 28">
            <a:extLst>
              <a:ext uri="{FF2B5EF4-FFF2-40B4-BE49-F238E27FC236}">
                <a16:creationId xmlns:a16="http://schemas.microsoft.com/office/drawing/2014/main" id="{EEEAD8DF-8F85-8F48-B9A7-C56EB168FA60}"/>
              </a:ext>
            </a:extLst>
          </xdr:cNvPr>
          <xdr:cNvSpPr txBox="1"/>
        </xdr:nvSpPr>
        <xdr:spPr>
          <a:xfrm>
            <a:off x="12631345" y="2049365"/>
            <a:ext cx="2034339" cy="548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100mm / 20mm</a:t>
            </a:r>
          </a:p>
          <a:p>
            <a:r>
              <a:rPr lang="de-DE" sz="1100"/>
              <a:t>Schriftgrösse:</a:t>
            </a:r>
            <a:r>
              <a:rPr lang="de-DE" sz="1100" baseline="0"/>
              <a:t>	3mm</a:t>
            </a:r>
            <a:endParaRPr lang="de-DE" sz="1100"/>
          </a:p>
        </xdr:txBody>
      </xdr:sp>
    </xdr:grpSp>
    <xdr:clientData/>
  </xdr:twoCellAnchor>
  <xdr:twoCellAnchor>
    <xdr:from>
      <xdr:col>5</xdr:col>
      <xdr:colOff>1140166</xdr:colOff>
      <xdr:row>1</xdr:row>
      <xdr:rowOff>164797</xdr:rowOff>
    </xdr:from>
    <xdr:to>
      <xdr:col>8</xdr:col>
      <xdr:colOff>1455468</xdr:colOff>
      <xdr:row>8</xdr:row>
      <xdr:rowOff>78086</xdr:rowOff>
    </xdr:to>
    <xdr:grpSp>
      <xdr:nvGrpSpPr>
        <xdr:cNvPr id="86" name="Gruppieren 85">
          <a:extLst>
            <a:ext uri="{FF2B5EF4-FFF2-40B4-BE49-F238E27FC236}">
              <a16:creationId xmlns:a16="http://schemas.microsoft.com/office/drawing/2014/main" id="{55DBBF78-865C-5E30-2CEC-CB08A908A102}"/>
            </a:ext>
          </a:extLst>
        </xdr:cNvPr>
        <xdr:cNvGrpSpPr/>
      </xdr:nvGrpSpPr>
      <xdr:grpSpPr>
        <a:xfrm>
          <a:off x="7657987" y="368904"/>
          <a:ext cx="4057267" cy="1342039"/>
          <a:chOff x="15460820" y="576923"/>
          <a:chExt cx="4166983" cy="1334033"/>
        </a:xfrm>
      </xdr:grpSpPr>
      <xdr:sp macro="" textlink="">
        <xdr:nvSpPr>
          <xdr:cNvPr id="54" name="Rechteck 53">
            <a:extLst>
              <a:ext uri="{FF2B5EF4-FFF2-40B4-BE49-F238E27FC236}">
                <a16:creationId xmlns:a16="http://schemas.microsoft.com/office/drawing/2014/main" id="{EC5590B8-B006-6DE6-E30A-1C0AD960AF70}"/>
              </a:ext>
            </a:extLst>
          </xdr:cNvPr>
          <xdr:cNvSpPr/>
        </xdr:nvSpPr>
        <xdr:spPr>
          <a:xfrm>
            <a:off x="16317137" y="1189824"/>
            <a:ext cx="1788615" cy="72113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56" name="Rechteck 55">
            <a:extLst>
              <a:ext uri="{FF2B5EF4-FFF2-40B4-BE49-F238E27FC236}">
                <a16:creationId xmlns:a16="http://schemas.microsoft.com/office/drawing/2014/main" id="{9C2996B8-B3F6-D16A-8289-F801BB2DE853}"/>
              </a:ext>
            </a:extLst>
          </xdr:cNvPr>
          <xdr:cNvSpPr/>
        </xdr:nvSpPr>
        <xdr:spPr>
          <a:xfrm>
            <a:off x="15606780" y="1189824"/>
            <a:ext cx="720295" cy="72113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V$8">
        <xdr:nvSpPr>
          <xdr:cNvPr id="57" name="Textfeld 56">
            <a:extLst>
              <a:ext uri="{FF2B5EF4-FFF2-40B4-BE49-F238E27FC236}">
                <a16:creationId xmlns:a16="http://schemas.microsoft.com/office/drawing/2014/main" id="{22512422-886E-0C17-0564-70EB8FC53173}"/>
              </a:ext>
            </a:extLst>
          </xdr:cNvPr>
          <xdr:cNvSpPr txBox="1"/>
        </xdr:nvSpPr>
        <xdr:spPr>
          <a:xfrm>
            <a:off x="15460820" y="1411773"/>
            <a:ext cx="1139118" cy="281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5ADEAA91-2D8E-3748-89E2-9C2C9F0D8E7E}" type="TxLink">
              <a:rPr lang="en-US" sz="1200" b="1" i="0" u="none" strike="noStrike">
                <a:solidFill>
                  <a:schemeClr val="bg1"/>
                </a:solidFill>
                <a:latin typeface="Calibri"/>
                <a:cs typeface="Calibri"/>
              </a:rPr>
              <a:pPr algn="ctr"/>
              <a:t>T01</a:t>
            </a:fld>
            <a:endParaRPr lang="de-DE" sz="850">
              <a:solidFill>
                <a:schemeClr val="bg1"/>
              </a:solidFill>
              <a:latin typeface="Arial" panose="020B0604020202020204" pitchFamily="34" charset="0"/>
              <a:cs typeface="Arial" panose="020B0604020202020204" pitchFamily="34" charset="0"/>
            </a:endParaRPr>
          </a:p>
        </xdr:txBody>
      </xdr:sp>
      <xdr:sp macro="" textlink="$V$9">
        <xdr:nvSpPr>
          <xdr:cNvPr id="61" name="Textfeld 60">
            <a:extLst>
              <a:ext uri="{FF2B5EF4-FFF2-40B4-BE49-F238E27FC236}">
                <a16:creationId xmlns:a16="http://schemas.microsoft.com/office/drawing/2014/main" id="{670442CE-82D7-5BB2-B20B-8517270F8001}"/>
              </a:ext>
            </a:extLst>
          </xdr:cNvPr>
          <xdr:cNvSpPr txBox="1"/>
        </xdr:nvSpPr>
        <xdr:spPr>
          <a:xfrm>
            <a:off x="16365006" y="1235566"/>
            <a:ext cx="3051130" cy="281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106E9492-A855-404C-9530-FFEDA6395D7F}" type="TxLink">
              <a:rPr lang="en-US" sz="1200" b="1" i="0" u="none" strike="noStrike">
                <a:solidFill>
                  <a:schemeClr val="bg1"/>
                </a:solidFill>
                <a:latin typeface="Calibri"/>
                <a:cs typeface="Calibri"/>
              </a:rPr>
              <a:pPr algn="l"/>
              <a:t>301B1</a:t>
            </a:fld>
            <a:endParaRPr lang="de-DE" sz="850" b="0" i="0">
              <a:solidFill>
                <a:schemeClr val="bg1"/>
              </a:solidFill>
              <a:latin typeface="Arial" panose="020B0604020202020204" pitchFamily="34" charset="0"/>
              <a:cs typeface="Arial" panose="020B0604020202020204" pitchFamily="34" charset="0"/>
            </a:endParaRPr>
          </a:p>
        </xdr:txBody>
      </xdr:sp>
      <xdr:sp macro="" textlink="$V$10">
        <xdr:nvSpPr>
          <xdr:cNvPr id="62" name="Textfeld 61">
            <a:extLst>
              <a:ext uri="{FF2B5EF4-FFF2-40B4-BE49-F238E27FC236}">
                <a16:creationId xmlns:a16="http://schemas.microsoft.com/office/drawing/2014/main" id="{A0C0C010-D61D-CD1B-AD16-53D94050FAC4}"/>
              </a:ext>
            </a:extLst>
          </xdr:cNvPr>
          <xdr:cNvSpPr txBox="1"/>
        </xdr:nvSpPr>
        <xdr:spPr>
          <a:xfrm>
            <a:off x="16365006" y="1585307"/>
            <a:ext cx="3262797" cy="278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1BE1DDC5-BE45-2440-8712-F9DFE00E8543}" type="TxLink">
              <a:rPr lang="en-US" sz="1200" b="1" i="0" u="none" strike="noStrike">
                <a:solidFill>
                  <a:schemeClr val="bg1"/>
                </a:solidFill>
                <a:latin typeface="Calibri"/>
                <a:cs typeface="Calibri"/>
              </a:rPr>
              <a:pPr algn="l"/>
              <a:t>Lüftung Gastro</a:t>
            </a:fld>
            <a:endParaRPr lang="de-DE" sz="850" b="0" i="0">
              <a:solidFill>
                <a:schemeClr val="bg1"/>
              </a:solidFill>
              <a:latin typeface="Arial" panose="020B0604020202020204" pitchFamily="34" charset="0"/>
              <a:cs typeface="Arial" panose="020B0604020202020204" pitchFamily="34" charset="0"/>
            </a:endParaRPr>
          </a:p>
        </xdr:txBody>
      </xdr:sp>
      <xdr:sp macro="" textlink="">
        <xdr:nvSpPr>
          <xdr:cNvPr id="60" name="Oval 59">
            <a:extLst>
              <a:ext uri="{FF2B5EF4-FFF2-40B4-BE49-F238E27FC236}">
                <a16:creationId xmlns:a16="http://schemas.microsoft.com/office/drawing/2014/main" id="{86848DE6-3E45-6265-2CAA-F315D1B4F815}"/>
              </a:ext>
            </a:extLst>
          </xdr:cNvPr>
          <xdr:cNvSpPr/>
        </xdr:nvSpPr>
        <xdr:spPr>
          <a:xfrm>
            <a:off x="15677114" y="1505537"/>
            <a:ext cx="91579" cy="8970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53" name="Textfeld 52">
            <a:extLst>
              <a:ext uri="{FF2B5EF4-FFF2-40B4-BE49-F238E27FC236}">
                <a16:creationId xmlns:a16="http://schemas.microsoft.com/office/drawing/2014/main" id="{0BB7D0E2-85EC-DD9C-285F-60B71DC0F33F}"/>
              </a:ext>
            </a:extLst>
          </xdr:cNvPr>
          <xdr:cNvSpPr txBox="1"/>
        </xdr:nvSpPr>
        <xdr:spPr>
          <a:xfrm>
            <a:off x="15886410" y="576923"/>
            <a:ext cx="1962491" cy="5874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70mm / 20mm</a:t>
            </a:r>
          </a:p>
          <a:p>
            <a:r>
              <a:rPr lang="de-DE" sz="1100"/>
              <a:t>Schriftgrösse:</a:t>
            </a:r>
            <a:r>
              <a:rPr lang="de-DE" sz="1100" baseline="0"/>
              <a:t>	3mm</a:t>
            </a:r>
            <a:endParaRPr lang="de-DE" sz="1100"/>
          </a:p>
        </xdr:txBody>
      </xdr:sp>
    </xdr:grpSp>
    <xdr:clientData/>
  </xdr:twoCellAnchor>
  <xdr:twoCellAnchor>
    <xdr:from>
      <xdr:col>5</xdr:col>
      <xdr:colOff>1135858</xdr:colOff>
      <xdr:row>9</xdr:row>
      <xdr:rowOff>199572</xdr:rowOff>
    </xdr:from>
    <xdr:to>
      <xdr:col>8</xdr:col>
      <xdr:colOff>1451160</xdr:colOff>
      <xdr:row>17</xdr:row>
      <xdr:rowOff>87064</xdr:rowOff>
    </xdr:to>
    <xdr:grpSp>
      <xdr:nvGrpSpPr>
        <xdr:cNvPr id="87" name="Gruppieren 86">
          <a:extLst>
            <a:ext uri="{FF2B5EF4-FFF2-40B4-BE49-F238E27FC236}">
              <a16:creationId xmlns:a16="http://schemas.microsoft.com/office/drawing/2014/main" id="{DE181A2C-4831-ED7A-73C5-673555EEF441}"/>
            </a:ext>
          </a:extLst>
        </xdr:cNvPr>
        <xdr:cNvGrpSpPr/>
      </xdr:nvGrpSpPr>
      <xdr:grpSpPr>
        <a:xfrm>
          <a:off x="7653679" y="2036536"/>
          <a:ext cx="4057267" cy="1520349"/>
          <a:chOff x="15623522" y="2078034"/>
          <a:chExt cx="4193487" cy="1500365"/>
        </a:xfrm>
      </xdr:grpSpPr>
      <xdr:sp macro="" textlink="">
        <xdr:nvSpPr>
          <xdr:cNvPr id="76" name="Rechteck 75">
            <a:extLst>
              <a:ext uri="{FF2B5EF4-FFF2-40B4-BE49-F238E27FC236}">
                <a16:creationId xmlns:a16="http://schemas.microsoft.com/office/drawing/2014/main" id="{F953D368-207D-2F43-9C54-44E8E0B6596D}"/>
              </a:ext>
            </a:extLst>
          </xdr:cNvPr>
          <xdr:cNvSpPr/>
        </xdr:nvSpPr>
        <xdr:spPr>
          <a:xfrm>
            <a:off x="16485140" y="2686799"/>
            <a:ext cx="1799216" cy="891600"/>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77" name="Rechteck 76">
            <a:extLst>
              <a:ext uri="{FF2B5EF4-FFF2-40B4-BE49-F238E27FC236}">
                <a16:creationId xmlns:a16="http://schemas.microsoft.com/office/drawing/2014/main" id="{1B98C5F9-5A7C-7E4E-8BE7-690041C17171}"/>
              </a:ext>
            </a:extLst>
          </xdr:cNvPr>
          <xdr:cNvSpPr/>
        </xdr:nvSpPr>
        <xdr:spPr>
          <a:xfrm>
            <a:off x="15769482" y="2683768"/>
            <a:ext cx="725596" cy="891600"/>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V$8">
        <xdr:nvSpPr>
          <xdr:cNvPr id="78" name="Textfeld 77">
            <a:extLst>
              <a:ext uri="{FF2B5EF4-FFF2-40B4-BE49-F238E27FC236}">
                <a16:creationId xmlns:a16="http://schemas.microsoft.com/office/drawing/2014/main" id="{E04B9E18-399D-594D-816A-99A0D5D02B15}"/>
              </a:ext>
            </a:extLst>
          </xdr:cNvPr>
          <xdr:cNvSpPr txBox="1"/>
        </xdr:nvSpPr>
        <xdr:spPr>
          <a:xfrm>
            <a:off x="15623522" y="2990439"/>
            <a:ext cx="1149720" cy="2782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320B49F5-4AA1-2442-A5B6-3670A51B6A4C}" type="TxLink">
              <a:rPr lang="en-US" sz="1200" b="1" i="0" u="none" strike="noStrike">
                <a:solidFill>
                  <a:schemeClr val="bg1"/>
                </a:solidFill>
                <a:latin typeface="Calibri"/>
                <a:cs typeface="Calibri"/>
              </a:rPr>
              <a:pPr algn="ctr"/>
              <a:t>T01</a:t>
            </a:fld>
            <a:endParaRPr lang="de-DE" sz="700" b="0" i="0">
              <a:solidFill>
                <a:schemeClr val="bg1"/>
              </a:solidFill>
              <a:latin typeface="Arial" panose="020B0604020202020204" pitchFamily="34" charset="0"/>
              <a:cs typeface="Arial" panose="020B0604020202020204" pitchFamily="34" charset="0"/>
            </a:endParaRPr>
          </a:p>
        </xdr:txBody>
      </xdr:sp>
      <xdr:sp macro="" textlink="">
        <xdr:nvSpPr>
          <xdr:cNvPr id="81" name="Oval 80">
            <a:extLst>
              <a:ext uri="{FF2B5EF4-FFF2-40B4-BE49-F238E27FC236}">
                <a16:creationId xmlns:a16="http://schemas.microsoft.com/office/drawing/2014/main" id="{CFA01EC2-6A38-3B47-B224-762D736421E0}"/>
              </a:ext>
            </a:extLst>
          </xdr:cNvPr>
          <xdr:cNvSpPr/>
        </xdr:nvSpPr>
        <xdr:spPr>
          <a:xfrm>
            <a:off x="15838343" y="3084035"/>
            <a:ext cx="98353" cy="91068"/>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82" name="Textfeld 81">
            <a:extLst>
              <a:ext uri="{FF2B5EF4-FFF2-40B4-BE49-F238E27FC236}">
                <a16:creationId xmlns:a16="http://schemas.microsoft.com/office/drawing/2014/main" id="{B2E082CD-2C15-9244-957C-AA4FD611250E}"/>
              </a:ext>
            </a:extLst>
          </xdr:cNvPr>
          <xdr:cNvSpPr txBox="1"/>
        </xdr:nvSpPr>
        <xdr:spPr>
          <a:xfrm>
            <a:off x="16115373" y="2078034"/>
            <a:ext cx="1966318" cy="5802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70mm / 25mm</a:t>
            </a:r>
          </a:p>
          <a:p>
            <a:r>
              <a:rPr lang="de-DE" sz="1100"/>
              <a:t>Schriftgrösse:</a:t>
            </a:r>
            <a:r>
              <a:rPr lang="de-DE" sz="1100" baseline="0"/>
              <a:t>	2.5mm</a:t>
            </a:r>
            <a:endParaRPr lang="de-DE" sz="1100"/>
          </a:p>
        </xdr:txBody>
      </xdr:sp>
      <xdr:grpSp>
        <xdr:nvGrpSpPr>
          <xdr:cNvPr id="85" name="Gruppieren 84">
            <a:extLst>
              <a:ext uri="{FF2B5EF4-FFF2-40B4-BE49-F238E27FC236}">
                <a16:creationId xmlns:a16="http://schemas.microsoft.com/office/drawing/2014/main" id="{AA004502-8393-776B-364A-E4A55ECF7D68}"/>
              </a:ext>
            </a:extLst>
          </xdr:cNvPr>
          <xdr:cNvGrpSpPr/>
        </xdr:nvGrpSpPr>
        <xdr:grpSpPr>
          <a:xfrm>
            <a:off x="16533009" y="2698087"/>
            <a:ext cx="3284000" cy="851920"/>
            <a:chOff x="16516456" y="2748287"/>
            <a:chExt cx="3278071" cy="860320"/>
          </a:xfrm>
        </xdr:grpSpPr>
        <xdr:sp macro="" textlink="$V$9">
          <xdr:nvSpPr>
            <xdr:cNvPr id="79" name="Textfeld 78">
              <a:extLst>
                <a:ext uri="{FF2B5EF4-FFF2-40B4-BE49-F238E27FC236}">
                  <a16:creationId xmlns:a16="http://schemas.microsoft.com/office/drawing/2014/main" id="{B272B701-ED01-614A-AF6D-A9FE18D29A95}"/>
                </a:ext>
              </a:extLst>
            </xdr:cNvPr>
            <xdr:cNvSpPr txBox="1"/>
          </xdr:nvSpPr>
          <xdr:spPr>
            <a:xfrm>
              <a:off x="16516456" y="2748287"/>
              <a:ext cx="3066404" cy="2825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20D2E03B-A9E7-5C4E-8A56-578397BE0754}" type="TxLink">
                <a:rPr lang="en-US" sz="1200" b="1" i="0" u="none" strike="noStrike">
                  <a:solidFill>
                    <a:schemeClr val="bg1"/>
                  </a:solidFill>
                  <a:latin typeface="Calibri"/>
                  <a:cs typeface="Calibri"/>
                </a:rPr>
                <a:pPr algn="l"/>
                <a:t>301B1</a:t>
              </a:fld>
              <a:endParaRPr lang="de-DE" sz="700" b="0" i="0">
                <a:solidFill>
                  <a:schemeClr val="bg1"/>
                </a:solidFill>
                <a:latin typeface="Arial" panose="020B0604020202020204" pitchFamily="34" charset="0"/>
                <a:cs typeface="Arial" panose="020B0604020202020204" pitchFamily="34" charset="0"/>
              </a:endParaRPr>
            </a:p>
          </xdr:txBody>
        </xdr:sp>
        <xdr:sp macro="" textlink="$V$10">
          <xdr:nvSpPr>
            <xdr:cNvPr id="80" name="Textfeld 79">
              <a:extLst>
                <a:ext uri="{FF2B5EF4-FFF2-40B4-BE49-F238E27FC236}">
                  <a16:creationId xmlns:a16="http://schemas.microsoft.com/office/drawing/2014/main" id="{55EE4B6D-2CA2-0F40-93D0-971168CDAC64}"/>
                </a:ext>
              </a:extLst>
            </xdr:cNvPr>
            <xdr:cNvSpPr txBox="1"/>
          </xdr:nvSpPr>
          <xdr:spPr>
            <a:xfrm>
              <a:off x="16516456" y="2943634"/>
              <a:ext cx="3278071" cy="279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709EEEC8-0CDA-024E-8099-55C009FD25BF}" type="TxLink">
                <a:rPr lang="en-US" sz="1200" b="1" i="0" u="none" strike="noStrike">
                  <a:solidFill>
                    <a:schemeClr val="bg1"/>
                  </a:solidFill>
                  <a:latin typeface="Calibri"/>
                  <a:cs typeface="Calibri"/>
                </a:rPr>
                <a:pPr algn="l"/>
                <a:t>Lüftung Gastro</a:t>
              </a:fld>
              <a:endParaRPr lang="de-DE" sz="700" b="0" i="0">
                <a:solidFill>
                  <a:schemeClr val="bg1"/>
                </a:solidFill>
                <a:latin typeface="Arial" panose="020B0604020202020204" pitchFamily="34" charset="0"/>
                <a:cs typeface="Arial" panose="020B0604020202020204" pitchFamily="34" charset="0"/>
              </a:endParaRPr>
            </a:p>
          </xdr:txBody>
        </xdr:sp>
        <xdr:sp macro="" textlink="$V$12">
          <xdr:nvSpPr>
            <xdr:cNvPr id="84" name="Textfeld 83">
              <a:extLst>
                <a:ext uri="{FF2B5EF4-FFF2-40B4-BE49-F238E27FC236}">
                  <a16:creationId xmlns:a16="http://schemas.microsoft.com/office/drawing/2014/main" id="{06FE25B8-5AA9-5543-A687-DF280D997694}"/>
                </a:ext>
              </a:extLst>
            </xdr:cNvPr>
            <xdr:cNvSpPr txBox="1"/>
          </xdr:nvSpPr>
          <xdr:spPr>
            <a:xfrm>
              <a:off x="16516456" y="3328843"/>
              <a:ext cx="3278071" cy="279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6388EBAC-4F1F-7146-AAA9-75F5A6924EEC}" type="TxLink">
                <a:rPr lang="en-US" sz="1200" b="1" i="0" u="none" strike="noStrike">
                  <a:solidFill>
                    <a:schemeClr val="bg1"/>
                  </a:solidFill>
                  <a:latin typeface="Calibri"/>
                  <a:cs typeface="Calibri"/>
                </a:rPr>
                <a:pPr algn="l"/>
                <a:t>Var5</a:t>
              </a:fld>
              <a:endParaRPr lang="de-DE" sz="700" b="0" i="0">
                <a:solidFill>
                  <a:schemeClr val="bg1"/>
                </a:solidFill>
                <a:latin typeface="Arial" panose="020B0604020202020204" pitchFamily="34" charset="0"/>
                <a:cs typeface="Arial" panose="020B0604020202020204" pitchFamily="34" charset="0"/>
              </a:endParaRPr>
            </a:p>
          </xdr:txBody>
        </xdr:sp>
        <xdr:sp macro="" textlink="$V$11">
          <xdr:nvSpPr>
            <xdr:cNvPr id="83" name="Textfeld 82">
              <a:extLst>
                <a:ext uri="{FF2B5EF4-FFF2-40B4-BE49-F238E27FC236}">
                  <a16:creationId xmlns:a16="http://schemas.microsoft.com/office/drawing/2014/main" id="{7946B6F6-C195-9440-944C-8F0EAFD8E974}"/>
                </a:ext>
              </a:extLst>
            </xdr:cNvPr>
            <xdr:cNvSpPr txBox="1"/>
          </xdr:nvSpPr>
          <xdr:spPr>
            <a:xfrm>
              <a:off x="16516456" y="3136237"/>
              <a:ext cx="3278071" cy="2797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36267977-5BC0-1C45-B91E-40900C97E794}" type="TxLink">
                <a:rPr lang="en-US" sz="1200" b="1" i="0" u="none" strike="noStrike">
                  <a:solidFill>
                    <a:schemeClr val="bg1"/>
                  </a:solidFill>
                  <a:latin typeface="Calibri"/>
                  <a:cs typeface="Calibri"/>
                </a:rPr>
                <a:pPr algn="l"/>
                <a:t>Temperaturfühler</a:t>
              </a:fld>
              <a:endParaRPr lang="de-DE" sz="700" b="0" i="0">
                <a:solidFill>
                  <a:schemeClr val="bg1"/>
                </a:solidFill>
                <a:latin typeface="Arial" panose="020B0604020202020204" pitchFamily="34" charset="0"/>
                <a:cs typeface="Arial" panose="020B0604020202020204" pitchFamily="34" charset="0"/>
              </a:endParaRPr>
            </a:p>
          </xdr:txBody>
        </xdr:sp>
      </xdr:grpSp>
    </xdr:grpSp>
    <xdr:clientData/>
  </xdr:twoCellAnchor>
  <xdr:twoCellAnchor>
    <xdr:from>
      <xdr:col>5</xdr:col>
      <xdr:colOff>1153122</xdr:colOff>
      <xdr:row>18</xdr:row>
      <xdr:rowOff>92991</xdr:rowOff>
    </xdr:from>
    <xdr:to>
      <xdr:col>8</xdr:col>
      <xdr:colOff>1484060</xdr:colOff>
      <xdr:row>25</xdr:row>
      <xdr:rowOff>43134</xdr:rowOff>
    </xdr:to>
    <xdr:grpSp>
      <xdr:nvGrpSpPr>
        <xdr:cNvPr id="11" name="Gruppieren 10">
          <a:extLst>
            <a:ext uri="{FF2B5EF4-FFF2-40B4-BE49-F238E27FC236}">
              <a16:creationId xmlns:a16="http://schemas.microsoft.com/office/drawing/2014/main" id="{6FDCBC8B-FBFC-9859-94BE-7918FA6E7F55}"/>
            </a:ext>
          </a:extLst>
        </xdr:cNvPr>
        <xdr:cNvGrpSpPr/>
      </xdr:nvGrpSpPr>
      <xdr:grpSpPr>
        <a:xfrm>
          <a:off x="7670943" y="3766920"/>
          <a:ext cx="4072903" cy="1474143"/>
          <a:chOff x="7661872" y="3765408"/>
          <a:chExt cx="4077438" cy="1463407"/>
        </a:xfrm>
      </xdr:grpSpPr>
      <xdr:sp macro="" textlink="">
        <xdr:nvSpPr>
          <xdr:cNvPr id="89" name="Rechteck 88">
            <a:extLst>
              <a:ext uri="{FF2B5EF4-FFF2-40B4-BE49-F238E27FC236}">
                <a16:creationId xmlns:a16="http://schemas.microsoft.com/office/drawing/2014/main" id="{4D113C0F-B8D9-FC27-F369-039C39ADC64E}"/>
              </a:ext>
            </a:extLst>
          </xdr:cNvPr>
          <xdr:cNvSpPr/>
        </xdr:nvSpPr>
        <xdr:spPr>
          <a:xfrm>
            <a:off x="8499347" y="4337970"/>
            <a:ext cx="1749024" cy="880414"/>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102" name="Gruppieren 101">
            <a:extLst>
              <a:ext uri="{FF2B5EF4-FFF2-40B4-BE49-F238E27FC236}">
                <a16:creationId xmlns:a16="http://schemas.microsoft.com/office/drawing/2014/main" id="{67AA9D22-5B48-D47D-18FC-6ECA7E467C42}"/>
              </a:ext>
            </a:extLst>
          </xdr:cNvPr>
          <xdr:cNvGrpSpPr/>
        </xdr:nvGrpSpPr>
        <xdr:grpSpPr>
          <a:xfrm>
            <a:off x="7661872" y="3765408"/>
            <a:ext cx="4077438" cy="1452824"/>
            <a:chOff x="20708178" y="3338583"/>
            <a:chExt cx="4185054" cy="1473672"/>
          </a:xfrm>
        </xdr:grpSpPr>
        <xdr:sp macro="" textlink="">
          <xdr:nvSpPr>
            <xdr:cNvPr id="90" name="Rechteck 89">
              <a:extLst>
                <a:ext uri="{FF2B5EF4-FFF2-40B4-BE49-F238E27FC236}">
                  <a16:creationId xmlns:a16="http://schemas.microsoft.com/office/drawing/2014/main" id="{F056DD4E-4562-75EC-14A5-2BF25A7896AE}"/>
                </a:ext>
              </a:extLst>
            </xdr:cNvPr>
            <xdr:cNvSpPr/>
          </xdr:nvSpPr>
          <xdr:spPr>
            <a:xfrm>
              <a:off x="20854229" y="3919207"/>
              <a:ext cx="723472" cy="893048"/>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92" name="Oval 91">
              <a:extLst>
                <a:ext uri="{FF2B5EF4-FFF2-40B4-BE49-F238E27FC236}">
                  <a16:creationId xmlns:a16="http://schemas.microsoft.com/office/drawing/2014/main" id="{3CC05603-636A-F0F9-DC6F-1CCCC33F4330}"/>
                </a:ext>
              </a:extLst>
            </xdr:cNvPr>
            <xdr:cNvSpPr/>
          </xdr:nvSpPr>
          <xdr:spPr>
            <a:xfrm>
              <a:off x="20923134" y="4316434"/>
              <a:ext cx="98415" cy="91763"/>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93" name="Textfeld 92">
              <a:extLst>
                <a:ext uri="{FF2B5EF4-FFF2-40B4-BE49-F238E27FC236}">
                  <a16:creationId xmlns:a16="http://schemas.microsoft.com/office/drawing/2014/main" id="{93D488AB-BF7F-6ECC-0B53-EA9001851874}"/>
                </a:ext>
              </a:extLst>
            </xdr:cNvPr>
            <xdr:cNvSpPr txBox="1"/>
          </xdr:nvSpPr>
          <xdr:spPr>
            <a:xfrm>
              <a:off x="21200337" y="3338583"/>
              <a:ext cx="1962393" cy="552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70mm / 25mm</a:t>
              </a:r>
            </a:p>
            <a:p>
              <a:r>
                <a:rPr lang="de-DE" sz="1100"/>
                <a:t>Schriftgrösse:</a:t>
              </a:r>
              <a:r>
                <a:rPr lang="de-DE" sz="1100" baseline="0"/>
                <a:t>	2.5mm</a:t>
              </a:r>
              <a:endParaRPr lang="de-DE" sz="1100"/>
            </a:p>
          </xdr:txBody>
        </xdr:sp>
        <xdr:grpSp>
          <xdr:nvGrpSpPr>
            <xdr:cNvPr id="99" name="Gruppieren 98">
              <a:extLst>
                <a:ext uri="{FF2B5EF4-FFF2-40B4-BE49-F238E27FC236}">
                  <a16:creationId xmlns:a16="http://schemas.microsoft.com/office/drawing/2014/main" id="{7D68110B-525D-8BB5-9E36-556E533731EC}"/>
                </a:ext>
              </a:extLst>
            </xdr:cNvPr>
            <xdr:cNvGrpSpPr/>
          </xdr:nvGrpSpPr>
          <xdr:grpSpPr>
            <a:xfrm>
              <a:off x="20708178" y="4012165"/>
              <a:ext cx="1147861" cy="701393"/>
              <a:chOff x="20708178" y="4000466"/>
              <a:chExt cx="1147861" cy="701393"/>
            </a:xfrm>
          </xdr:grpSpPr>
          <xdr:sp macro="" textlink="$V$8">
            <xdr:nvSpPr>
              <xdr:cNvPr id="91" name="Textfeld 90">
                <a:extLst>
                  <a:ext uri="{FF2B5EF4-FFF2-40B4-BE49-F238E27FC236}">
                    <a16:creationId xmlns:a16="http://schemas.microsoft.com/office/drawing/2014/main" id="{631178B3-A7DC-FBDB-152E-E206780663A3}"/>
                  </a:ext>
                </a:extLst>
              </xdr:cNvPr>
              <xdr:cNvSpPr txBox="1"/>
            </xdr:nvSpPr>
            <xdr:spPr>
              <a:xfrm>
                <a:off x="20708178" y="4000466"/>
                <a:ext cx="1147861" cy="278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14668FCA-C7B1-F844-8291-CFEAF1099847}" type="TxLink">
                  <a:rPr lang="en-US" sz="1200" b="1" i="0" u="none" strike="noStrike">
                    <a:solidFill>
                      <a:schemeClr val="bg1"/>
                    </a:solidFill>
                    <a:latin typeface="Calibri"/>
                    <a:cs typeface="Calibri"/>
                  </a:rPr>
                  <a:pPr algn="ctr"/>
                  <a:t>T01</a:t>
                </a:fld>
                <a:endParaRPr lang="de-DE" sz="700" b="0" i="0">
                  <a:solidFill>
                    <a:schemeClr val="bg1"/>
                  </a:solidFill>
                  <a:latin typeface="Arial" panose="020B0604020202020204" pitchFamily="34" charset="0"/>
                  <a:cs typeface="Arial" panose="020B0604020202020204" pitchFamily="34" charset="0"/>
                </a:endParaRPr>
              </a:p>
            </xdr:txBody>
          </xdr:sp>
          <xdr:sp macro="" textlink="$V$9">
            <xdr:nvSpPr>
              <xdr:cNvPr id="95" name="Textfeld 94">
                <a:extLst>
                  <a:ext uri="{FF2B5EF4-FFF2-40B4-BE49-F238E27FC236}">
                    <a16:creationId xmlns:a16="http://schemas.microsoft.com/office/drawing/2014/main" id="{BB787976-286E-B6F7-8933-41C0A16E451A}"/>
                  </a:ext>
                </a:extLst>
              </xdr:cNvPr>
              <xdr:cNvSpPr txBox="1"/>
            </xdr:nvSpPr>
            <xdr:spPr>
              <a:xfrm>
                <a:off x="20810451" y="4421604"/>
                <a:ext cx="936664" cy="280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208D37F4-EAEB-6743-9FEF-FEA4127256D6}" type="TxLink">
                  <a:rPr lang="en-US" sz="1200" b="1" i="0" u="none" strike="noStrike">
                    <a:solidFill>
                      <a:schemeClr val="bg1"/>
                    </a:solidFill>
                    <a:latin typeface="Calibri"/>
                    <a:cs typeface="Calibri"/>
                  </a:rPr>
                  <a:pPr algn="ctr"/>
                  <a:t>301B1</a:t>
                </a:fld>
                <a:endParaRPr lang="de-DE" sz="700" b="0" i="0">
                  <a:solidFill>
                    <a:schemeClr val="bg1"/>
                  </a:solidFill>
                  <a:latin typeface="Arial" panose="020B0604020202020204" pitchFamily="34" charset="0"/>
                  <a:cs typeface="Arial" panose="020B0604020202020204" pitchFamily="34" charset="0"/>
                </a:endParaRPr>
              </a:p>
            </xdr:txBody>
          </xdr:sp>
        </xdr:grpSp>
        <xdr:grpSp>
          <xdr:nvGrpSpPr>
            <xdr:cNvPr id="101" name="Gruppieren 100">
              <a:extLst>
                <a:ext uri="{FF2B5EF4-FFF2-40B4-BE49-F238E27FC236}">
                  <a16:creationId xmlns:a16="http://schemas.microsoft.com/office/drawing/2014/main" id="{F1C39F7D-DF40-0586-13BC-85562E614BF4}"/>
                </a:ext>
              </a:extLst>
            </xdr:cNvPr>
            <xdr:cNvGrpSpPr/>
          </xdr:nvGrpSpPr>
          <xdr:grpSpPr>
            <a:xfrm>
              <a:off x="21615656" y="3947663"/>
              <a:ext cx="3277576" cy="851342"/>
              <a:chOff x="21615656" y="3947663"/>
              <a:chExt cx="3277576" cy="851342"/>
            </a:xfrm>
          </xdr:grpSpPr>
          <xdr:sp macro="" textlink="$V$10">
            <xdr:nvSpPr>
              <xdr:cNvPr id="96" name="Textfeld 95">
                <a:extLst>
                  <a:ext uri="{FF2B5EF4-FFF2-40B4-BE49-F238E27FC236}">
                    <a16:creationId xmlns:a16="http://schemas.microsoft.com/office/drawing/2014/main" id="{495207EF-5E09-2D52-5596-0252626558EF}"/>
                  </a:ext>
                </a:extLst>
              </xdr:cNvPr>
              <xdr:cNvSpPr txBox="1"/>
            </xdr:nvSpPr>
            <xdr:spPr>
              <a:xfrm>
                <a:off x="21615656" y="3947663"/>
                <a:ext cx="3275742" cy="277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CEF9E093-2374-2849-99B8-05BE2C431FD4}" type="TxLink">
                  <a:rPr lang="en-US" sz="1200" b="1" i="0" u="none" strike="noStrike">
                    <a:solidFill>
                      <a:schemeClr val="bg1"/>
                    </a:solidFill>
                    <a:latin typeface="Calibri"/>
                    <a:cs typeface="Calibri"/>
                  </a:rPr>
                  <a:pPr algn="l"/>
                  <a:t>Lüftung Gastro</a:t>
                </a:fld>
                <a:endParaRPr lang="de-DE" sz="700" b="0" i="0">
                  <a:solidFill>
                    <a:schemeClr val="bg1"/>
                  </a:solidFill>
                  <a:latin typeface="Arial" panose="020B0604020202020204" pitchFamily="34" charset="0"/>
                  <a:cs typeface="Arial" panose="020B0604020202020204" pitchFamily="34" charset="0"/>
                </a:endParaRPr>
              </a:p>
            </xdr:txBody>
          </xdr:sp>
          <xdr:sp macro="" textlink="$V$12">
            <xdr:nvSpPr>
              <xdr:cNvPr id="97" name="Textfeld 96">
                <a:extLst>
                  <a:ext uri="{FF2B5EF4-FFF2-40B4-BE49-F238E27FC236}">
                    <a16:creationId xmlns:a16="http://schemas.microsoft.com/office/drawing/2014/main" id="{E7836DF0-26B2-61E5-EBB0-A592D4D0058D}"/>
                  </a:ext>
                </a:extLst>
              </xdr:cNvPr>
              <xdr:cNvSpPr txBox="1"/>
            </xdr:nvSpPr>
            <xdr:spPr>
              <a:xfrm>
                <a:off x="21615656" y="4330203"/>
                <a:ext cx="3275742" cy="277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69495397-BE4C-F64C-BB91-8D904C1C3AD3}" type="TxLink">
                  <a:rPr lang="en-US" sz="1200" b="1" i="0" u="none" strike="noStrike">
                    <a:solidFill>
                      <a:schemeClr val="bg1"/>
                    </a:solidFill>
                    <a:latin typeface="Calibri"/>
                    <a:cs typeface="Calibri"/>
                  </a:rPr>
                  <a:pPr algn="l"/>
                  <a:t>Var5</a:t>
                </a:fld>
                <a:endParaRPr lang="de-DE" sz="700" b="0" i="0">
                  <a:solidFill>
                    <a:schemeClr val="bg1"/>
                  </a:solidFill>
                  <a:latin typeface="Arial" panose="020B0604020202020204" pitchFamily="34" charset="0"/>
                  <a:cs typeface="Arial" panose="020B0604020202020204" pitchFamily="34" charset="0"/>
                </a:endParaRPr>
              </a:p>
            </xdr:txBody>
          </xdr:sp>
          <xdr:sp macro="" textlink="$V$11">
            <xdr:nvSpPr>
              <xdr:cNvPr id="98" name="Textfeld 97">
                <a:extLst>
                  <a:ext uri="{FF2B5EF4-FFF2-40B4-BE49-F238E27FC236}">
                    <a16:creationId xmlns:a16="http://schemas.microsoft.com/office/drawing/2014/main" id="{4788A29D-8B6E-25C1-A5F4-788682096997}"/>
                  </a:ext>
                </a:extLst>
              </xdr:cNvPr>
              <xdr:cNvSpPr txBox="1"/>
            </xdr:nvSpPr>
            <xdr:spPr>
              <a:xfrm>
                <a:off x="21615656" y="4138933"/>
                <a:ext cx="3275742" cy="2775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38107F4B-36B7-5442-9E86-40F070F9E6CD}" type="TxLink">
                  <a:rPr lang="en-US" sz="1200" b="1" i="0" u="none" strike="noStrike">
                    <a:solidFill>
                      <a:schemeClr val="bg1"/>
                    </a:solidFill>
                    <a:latin typeface="Calibri"/>
                    <a:cs typeface="Calibri"/>
                  </a:rPr>
                  <a:pPr algn="l"/>
                  <a:t>Temperaturfühler</a:t>
                </a:fld>
                <a:endParaRPr lang="de-DE" sz="700" b="0" i="0">
                  <a:solidFill>
                    <a:schemeClr val="bg1"/>
                  </a:solidFill>
                  <a:latin typeface="Arial" panose="020B0604020202020204" pitchFamily="34" charset="0"/>
                  <a:cs typeface="Arial" panose="020B0604020202020204" pitchFamily="34" charset="0"/>
                </a:endParaRPr>
              </a:p>
            </xdr:txBody>
          </xdr:sp>
          <xdr:sp macro="" textlink="$V$13">
            <xdr:nvSpPr>
              <xdr:cNvPr id="100" name="Textfeld 99">
                <a:extLst>
                  <a:ext uri="{FF2B5EF4-FFF2-40B4-BE49-F238E27FC236}">
                    <a16:creationId xmlns:a16="http://schemas.microsoft.com/office/drawing/2014/main" id="{0194146C-D42B-9848-B433-06ABB123DCCB}"/>
                  </a:ext>
                </a:extLst>
              </xdr:cNvPr>
              <xdr:cNvSpPr txBox="1"/>
            </xdr:nvSpPr>
            <xdr:spPr>
              <a:xfrm>
                <a:off x="21617490" y="4521474"/>
                <a:ext cx="3275742" cy="277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fld id="{9B02BAAF-02DF-F147-90C7-10DAE605A858}" type="TxLink">
                  <a:rPr lang="en-US" sz="1200" b="1" i="0" u="none" strike="noStrike">
                    <a:solidFill>
                      <a:schemeClr val="bg1"/>
                    </a:solidFill>
                    <a:latin typeface="Calibri"/>
                    <a:cs typeface="Calibri"/>
                  </a:rPr>
                  <a:pPr algn="l"/>
                  <a:t>Var6</a:t>
                </a:fld>
                <a:endParaRPr lang="de-DE" sz="700" b="0" i="0">
                  <a:solidFill>
                    <a:schemeClr val="bg1"/>
                  </a:solidFill>
                  <a:latin typeface="Arial" panose="020B0604020202020204" pitchFamily="34" charset="0"/>
                  <a:cs typeface="Arial" panose="020B0604020202020204" pitchFamily="34" charset="0"/>
                </a:endParaRPr>
              </a:p>
            </xdr:txBody>
          </xdr:sp>
        </xdr:grpSp>
      </xdr:grpSp>
    </xdr:grpSp>
    <xdr:clientData/>
  </xdr:twoCellAnchor>
  <xdr:twoCellAnchor>
    <xdr:from>
      <xdr:col>5</xdr:col>
      <xdr:colOff>664926</xdr:colOff>
      <xdr:row>23</xdr:row>
      <xdr:rowOff>4901</xdr:rowOff>
    </xdr:from>
    <xdr:to>
      <xdr:col>5</xdr:col>
      <xdr:colOff>1191642</xdr:colOff>
      <xdr:row>23</xdr:row>
      <xdr:rowOff>4901</xdr:rowOff>
    </xdr:to>
    <xdr:cxnSp macro="">
      <xdr:nvCxnSpPr>
        <xdr:cNvPr id="104" name="Gerade Verbindung 103">
          <a:extLst>
            <a:ext uri="{FF2B5EF4-FFF2-40B4-BE49-F238E27FC236}">
              <a16:creationId xmlns:a16="http://schemas.microsoft.com/office/drawing/2014/main" id="{3C4A7041-324B-6849-A323-B1873DA3D413}"/>
            </a:ext>
          </a:extLst>
        </xdr:cNvPr>
        <xdr:cNvCxnSpPr/>
      </xdr:nvCxnSpPr>
      <xdr:spPr>
        <a:xfrm>
          <a:off x="7277997" y="4794615"/>
          <a:ext cx="526716"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247219</xdr:colOff>
      <xdr:row>2</xdr:row>
      <xdr:rowOff>93602</xdr:rowOff>
    </xdr:from>
    <xdr:to>
      <xdr:col>3</xdr:col>
      <xdr:colOff>1843959</xdr:colOff>
      <xdr:row>8</xdr:row>
      <xdr:rowOff>60746</xdr:rowOff>
    </xdr:to>
    <xdr:grpSp>
      <xdr:nvGrpSpPr>
        <xdr:cNvPr id="20" name="Gruppieren 19">
          <a:extLst>
            <a:ext uri="{FF2B5EF4-FFF2-40B4-BE49-F238E27FC236}">
              <a16:creationId xmlns:a16="http://schemas.microsoft.com/office/drawing/2014/main" id="{8FD9748D-4F8A-72A2-8B91-E974188C47D1}"/>
            </a:ext>
          </a:extLst>
        </xdr:cNvPr>
        <xdr:cNvGrpSpPr/>
      </xdr:nvGrpSpPr>
      <xdr:grpSpPr>
        <a:xfrm>
          <a:off x="1880076" y="501816"/>
          <a:ext cx="3029572" cy="1191787"/>
          <a:chOff x="1499076" y="474602"/>
          <a:chExt cx="3048168" cy="1164572"/>
        </a:xfrm>
      </xdr:grpSpPr>
      <xdr:sp macro="" textlink="">
        <xdr:nvSpPr>
          <xdr:cNvPr id="2" name="Rechteck 1">
            <a:extLst>
              <a:ext uri="{FF2B5EF4-FFF2-40B4-BE49-F238E27FC236}">
                <a16:creationId xmlns:a16="http://schemas.microsoft.com/office/drawing/2014/main" id="{8441C491-4D0E-B45A-ED1C-48808BF2190E}"/>
              </a:ext>
            </a:extLst>
          </xdr:cNvPr>
          <xdr:cNvSpPr/>
        </xdr:nvSpPr>
        <xdr:spPr>
          <a:xfrm>
            <a:off x="2379382" y="930272"/>
            <a:ext cx="2167862" cy="70890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16" name="Gruppieren 15">
            <a:extLst>
              <a:ext uri="{FF2B5EF4-FFF2-40B4-BE49-F238E27FC236}">
                <a16:creationId xmlns:a16="http://schemas.microsoft.com/office/drawing/2014/main" id="{ECC378C5-5410-6B39-B482-5A143DA4A87D}"/>
              </a:ext>
            </a:extLst>
          </xdr:cNvPr>
          <xdr:cNvGrpSpPr/>
        </xdr:nvGrpSpPr>
        <xdr:grpSpPr>
          <a:xfrm>
            <a:off x="1499076" y="474602"/>
            <a:ext cx="3048157" cy="1164572"/>
            <a:chOff x="1499076" y="474602"/>
            <a:chExt cx="3048157" cy="1164572"/>
          </a:xfrm>
        </xdr:grpSpPr>
        <xdr:sp macro="" textlink="">
          <xdr:nvSpPr>
            <xdr:cNvPr id="3" name="Rechteck 2">
              <a:extLst>
                <a:ext uri="{FF2B5EF4-FFF2-40B4-BE49-F238E27FC236}">
                  <a16:creationId xmlns:a16="http://schemas.microsoft.com/office/drawing/2014/main" id="{318D2B2F-2B50-7645-AD11-27D040848B85}"/>
                </a:ext>
              </a:extLst>
            </xdr:cNvPr>
            <xdr:cNvSpPr/>
          </xdr:nvSpPr>
          <xdr:spPr>
            <a:xfrm>
              <a:off x="1664796" y="930272"/>
              <a:ext cx="724633" cy="708902"/>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xnSp macro="">
          <xdr:nvCxnSpPr>
            <xdr:cNvPr id="6" name="Gerade Verbindung 5">
              <a:extLst>
                <a:ext uri="{FF2B5EF4-FFF2-40B4-BE49-F238E27FC236}">
                  <a16:creationId xmlns:a16="http://schemas.microsoft.com/office/drawing/2014/main" id="{538618DA-5B6C-A461-299E-DB24A566EB41}"/>
                </a:ext>
              </a:extLst>
            </xdr:cNvPr>
            <xdr:cNvCxnSpPr>
              <a:stCxn id="2" idx="1"/>
              <a:endCxn id="2" idx="3"/>
            </xdr:cNvCxnSpPr>
          </xdr:nvCxnSpPr>
          <xdr:spPr>
            <a:xfrm>
              <a:off x="2380458" y="1284723"/>
              <a:ext cx="2166775"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nvGrpSpPr>
            <xdr:cNvPr id="9" name="Gruppieren 8">
              <a:extLst>
                <a:ext uri="{FF2B5EF4-FFF2-40B4-BE49-F238E27FC236}">
                  <a16:creationId xmlns:a16="http://schemas.microsoft.com/office/drawing/2014/main" id="{29BC7923-8683-F5B4-BFA5-763C0D0656AD}"/>
                </a:ext>
              </a:extLst>
            </xdr:cNvPr>
            <xdr:cNvGrpSpPr/>
          </xdr:nvGrpSpPr>
          <xdr:grpSpPr>
            <a:xfrm>
              <a:off x="2427782" y="973901"/>
              <a:ext cx="2072126" cy="621807"/>
              <a:chOff x="11934594" y="1453590"/>
              <a:chExt cx="2063750" cy="633296"/>
            </a:xfrm>
          </xdr:grpSpPr>
          <xdr:sp macro="" textlink="$V$9">
            <xdr:nvSpPr>
              <xdr:cNvPr id="7" name="Textfeld 6">
                <a:extLst>
                  <a:ext uri="{FF2B5EF4-FFF2-40B4-BE49-F238E27FC236}">
                    <a16:creationId xmlns:a16="http://schemas.microsoft.com/office/drawing/2014/main" id="{8C4A6616-5757-FC42-8793-4A2369C77D64}"/>
                  </a:ext>
                </a:extLst>
              </xdr:cNvPr>
              <xdr:cNvSpPr txBox="1"/>
            </xdr:nvSpPr>
            <xdr:spPr>
              <a:xfrm>
                <a:off x="11934594" y="1453590"/>
                <a:ext cx="2063750" cy="2853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167FBC6A-4D1F-2B40-93F1-B7CC02CD5EF7}" type="TxLink">
                  <a:rPr lang="en-US" sz="1200" b="1" i="0" u="none" strike="noStrike">
                    <a:solidFill>
                      <a:schemeClr val="bg1"/>
                    </a:solidFill>
                    <a:latin typeface="Calibri"/>
                    <a:cs typeface="Calibri"/>
                  </a:rPr>
                  <a:pPr algn="ctr"/>
                  <a:t>301B1</a:t>
                </a:fld>
                <a:endParaRPr lang="de-DE" sz="850" b="0" i="0">
                  <a:solidFill>
                    <a:schemeClr val="bg1"/>
                  </a:solidFill>
                  <a:latin typeface="Arial" panose="020B0604020202020204" pitchFamily="34" charset="0"/>
                  <a:cs typeface="Arial" panose="020B0604020202020204" pitchFamily="34" charset="0"/>
                </a:endParaRPr>
              </a:p>
            </xdr:txBody>
          </xdr:sp>
          <xdr:sp macro="" textlink="$V$10">
            <xdr:nvSpPr>
              <xdr:cNvPr id="8" name="Textfeld 7">
                <a:extLst>
                  <a:ext uri="{FF2B5EF4-FFF2-40B4-BE49-F238E27FC236}">
                    <a16:creationId xmlns:a16="http://schemas.microsoft.com/office/drawing/2014/main" id="{72933440-4110-B74F-BC75-70F342D720B2}"/>
                  </a:ext>
                </a:extLst>
              </xdr:cNvPr>
              <xdr:cNvSpPr txBox="1"/>
            </xdr:nvSpPr>
            <xdr:spPr>
              <a:xfrm>
                <a:off x="11934594" y="1801504"/>
                <a:ext cx="2063750" cy="285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B9B654C5-6438-E547-B714-E98D240A12F1}" type="TxLink">
                  <a:rPr lang="en-US" sz="1200" b="1" i="0" u="none" strike="noStrike">
                    <a:solidFill>
                      <a:schemeClr val="bg1"/>
                    </a:solidFill>
                    <a:latin typeface="Calibri"/>
                    <a:cs typeface="Calibri"/>
                  </a:rPr>
                  <a:pPr algn="ctr"/>
                  <a:t>Lüftung Gastro</a:t>
                </a:fld>
                <a:endParaRPr lang="de-DE" sz="850" b="0" i="0">
                  <a:solidFill>
                    <a:schemeClr val="bg1"/>
                  </a:solidFill>
                  <a:latin typeface="Arial" panose="020B0604020202020204" pitchFamily="34" charset="0"/>
                  <a:cs typeface="Arial" panose="020B0604020202020204" pitchFamily="34" charset="0"/>
                </a:endParaRPr>
              </a:p>
            </xdr:txBody>
          </xdr:sp>
        </xdr:grpSp>
        <xdr:sp macro="" textlink="">
          <xdr:nvSpPr>
            <xdr:cNvPr id="13" name="Textfeld 12">
              <a:extLst>
                <a:ext uri="{FF2B5EF4-FFF2-40B4-BE49-F238E27FC236}">
                  <a16:creationId xmlns:a16="http://schemas.microsoft.com/office/drawing/2014/main" id="{6345965E-E7C7-3714-B793-93E80FDFCD93}"/>
                </a:ext>
              </a:extLst>
            </xdr:cNvPr>
            <xdr:cNvSpPr txBox="1"/>
          </xdr:nvSpPr>
          <xdr:spPr>
            <a:xfrm>
              <a:off x="2303422" y="474602"/>
              <a:ext cx="1976952" cy="430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80mm / 20mm</a:t>
              </a:r>
            </a:p>
            <a:p>
              <a:r>
                <a:rPr lang="de-DE" sz="1100"/>
                <a:t>Schriftgrösse:</a:t>
              </a:r>
              <a:r>
                <a:rPr lang="de-DE" sz="1100" baseline="0"/>
                <a:t>	3mm</a:t>
              </a:r>
              <a:endParaRPr lang="de-DE" sz="1100"/>
            </a:p>
          </xdr:txBody>
        </xdr:sp>
        <xdr:sp macro="" textlink="$V$8">
          <xdr:nvSpPr>
            <xdr:cNvPr id="4" name="Textfeld 3">
              <a:extLst>
                <a:ext uri="{FF2B5EF4-FFF2-40B4-BE49-F238E27FC236}">
                  <a16:creationId xmlns:a16="http://schemas.microsoft.com/office/drawing/2014/main" id="{6FA67520-D9FC-CE73-2D81-CD4D00655FBE}"/>
                </a:ext>
              </a:extLst>
            </xdr:cNvPr>
            <xdr:cNvSpPr txBox="1"/>
          </xdr:nvSpPr>
          <xdr:spPr>
            <a:xfrm>
              <a:off x="1499076" y="1144624"/>
              <a:ext cx="1144454"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937F99DB-753D-8A4C-9136-8A44E8A1C2A4}" type="TxLink">
                <a:rPr lang="en-US" sz="1200" b="1" i="0" u="none" strike="noStrike">
                  <a:solidFill>
                    <a:srgbClr val="FFFFFF"/>
                  </a:solidFill>
                  <a:latin typeface="Calibri"/>
                  <a:cs typeface="Calibri"/>
                </a:rPr>
                <a:pPr algn="ctr"/>
                <a:t>T01</a:t>
              </a:fld>
              <a:endParaRPr lang="de-DE" sz="850" b="0" i="0">
                <a:solidFill>
                  <a:schemeClr val="bg1"/>
                </a:solidFill>
                <a:latin typeface="Arial" panose="020B0604020202020204" pitchFamily="34" charset="0"/>
                <a:cs typeface="Arial" panose="020B0604020202020204" pitchFamily="34" charset="0"/>
              </a:endParaRPr>
            </a:p>
          </xdr:txBody>
        </xdr:sp>
      </xdr:grpSp>
    </xdr:grpSp>
    <xdr:clientData/>
  </xdr:twoCellAnchor>
  <xdr:twoCellAnchor>
    <xdr:from>
      <xdr:col>0</xdr:col>
      <xdr:colOff>464049</xdr:colOff>
      <xdr:row>18</xdr:row>
      <xdr:rowOff>129248</xdr:rowOff>
    </xdr:from>
    <xdr:to>
      <xdr:col>3</xdr:col>
      <xdr:colOff>1822465</xdr:colOff>
      <xdr:row>25</xdr:row>
      <xdr:rowOff>30076</xdr:rowOff>
    </xdr:to>
    <xdr:grpSp>
      <xdr:nvGrpSpPr>
        <xdr:cNvPr id="14" name="Gruppieren 13">
          <a:extLst>
            <a:ext uri="{FF2B5EF4-FFF2-40B4-BE49-F238E27FC236}">
              <a16:creationId xmlns:a16="http://schemas.microsoft.com/office/drawing/2014/main" id="{15C1CAAD-59E0-84A2-7DE0-5B481F223150}"/>
            </a:ext>
          </a:extLst>
        </xdr:cNvPr>
        <xdr:cNvGrpSpPr/>
      </xdr:nvGrpSpPr>
      <xdr:grpSpPr>
        <a:xfrm>
          <a:off x="464049" y="3803177"/>
          <a:ext cx="4433630" cy="1424828"/>
          <a:chOff x="8965" y="3795617"/>
          <a:chExt cx="4445726" cy="1406685"/>
        </a:xfrm>
      </xdr:grpSpPr>
      <xdr:grpSp>
        <xdr:nvGrpSpPr>
          <xdr:cNvPr id="50" name="Gruppieren 49">
            <a:extLst>
              <a:ext uri="{FF2B5EF4-FFF2-40B4-BE49-F238E27FC236}">
                <a16:creationId xmlns:a16="http://schemas.microsoft.com/office/drawing/2014/main" id="{0442F408-832F-F678-96CE-634C3D8081E1}"/>
              </a:ext>
            </a:extLst>
          </xdr:cNvPr>
          <xdr:cNvGrpSpPr/>
        </xdr:nvGrpSpPr>
        <xdr:grpSpPr>
          <a:xfrm>
            <a:off x="8965" y="3795617"/>
            <a:ext cx="4445726" cy="1406685"/>
            <a:chOff x="11181089" y="4061909"/>
            <a:chExt cx="4110331" cy="1459384"/>
          </a:xfrm>
        </xdr:grpSpPr>
        <xdr:grpSp>
          <xdr:nvGrpSpPr>
            <xdr:cNvPr id="49" name="Gruppieren 48">
              <a:extLst>
                <a:ext uri="{FF2B5EF4-FFF2-40B4-BE49-F238E27FC236}">
                  <a16:creationId xmlns:a16="http://schemas.microsoft.com/office/drawing/2014/main" id="{7144B51E-F66F-DACF-E9BF-15230E220934}"/>
                </a:ext>
              </a:extLst>
            </xdr:cNvPr>
            <xdr:cNvGrpSpPr/>
          </xdr:nvGrpSpPr>
          <xdr:grpSpPr>
            <a:xfrm>
              <a:off x="11181089" y="4617309"/>
              <a:ext cx="4110331" cy="903984"/>
              <a:chOff x="11181089" y="4617309"/>
              <a:chExt cx="4110331" cy="903984"/>
            </a:xfrm>
          </xdr:grpSpPr>
          <xdr:grpSp>
            <xdr:nvGrpSpPr>
              <xdr:cNvPr id="47" name="Gruppieren 46">
                <a:extLst>
                  <a:ext uri="{FF2B5EF4-FFF2-40B4-BE49-F238E27FC236}">
                    <a16:creationId xmlns:a16="http://schemas.microsoft.com/office/drawing/2014/main" id="{4D22051B-2378-B500-C520-4E840DD854D9}"/>
                  </a:ext>
                </a:extLst>
              </xdr:cNvPr>
              <xdr:cNvGrpSpPr/>
            </xdr:nvGrpSpPr>
            <xdr:grpSpPr>
              <a:xfrm>
                <a:off x="11672775" y="4617309"/>
                <a:ext cx="3618645" cy="903984"/>
                <a:chOff x="11702657" y="4597387"/>
                <a:chExt cx="3630598" cy="716078"/>
              </a:xfrm>
            </xdr:grpSpPr>
            <xdr:sp macro="" textlink="">
              <xdr:nvSpPr>
                <xdr:cNvPr id="37" name="Rechteck 36">
                  <a:extLst>
                    <a:ext uri="{FF2B5EF4-FFF2-40B4-BE49-F238E27FC236}">
                      <a16:creationId xmlns:a16="http://schemas.microsoft.com/office/drawing/2014/main" id="{2722DCC6-A37E-C7C8-3E99-C30486EE8EAC}"/>
                    </a:ext>
                  </a:extLst>
                </xdr:cNvPr>
                <xdr:cNvSpPr/>
              </xdr:nvSpPr>
              <xdr:spPr>
                <a:xfrm>
                  <a:off x="12616782" y="4597387"/>
                  <a:ext cx="2716473" cy="716078"/>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38" name="Rechteck 37">
                  <a:extLst>
                    <a:ext uri="{FF2B5EF4-FFF2-40B4-BE49-F238E27FC236}">
                      <a16:creationId xmlns:a16="http://schemas.microsoft.com/office/drawing/2014/main" id="{61506DFF-2440-979E-6B8C-A64A971FE5D6}"/>
                    </a:ext>
                  </a:extLst>
                </xdr:cNvPr>
                <xdr:cNvSpPr/>
              </xdr:nvSpPr>
              <xdr:spPr>
                <a:xfrm>
                  <a:off x="11702657" y="4597387"/>
                  <a:ext cx="905491" cy="716078"/>
                </a:xfrm>
                <a:prstGeom prst="rect">
                  <a:avLst/>
                </a:prstGeom>
                <a:solidFill>
                  <a:schemeClr val="tx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nvGrpSpPr>
              <xdr:cNvPr id="48" name="Gruppieren 47">
                <a:extLst>
                  <a:ext uri="{FF2B5EF4-FFF2-40B4-BE49-F238E27FC236}">
                    <a16:creationId xmlns:a16="http://schemas.microsoft.com/office/drawing/2014/main" id="{9607DCD6-A4ED-3690-70D8-5BAB6DD246A8}"/>
                  </a:ext>
                </a:extLst>
              </xdr:cNvPr>
              <xdr:cNvGrpSpPr/>
            </xdr:nvGrpSpPr>
            <xdr:grpSpPr>
              <a:xfrm>
                <a:off x="11181089" y="4708141"/>
                <a:ext cx="4110331" cy="679679"/>
                <a:chOff x="11207983" y="4606437"/>
                <a:chExt cx="4125272" cy="676496"/>
              </a:xfrm>
            </xdr:grpSpPr>
            <xdr:cxnSp macro="">
              <xdr:nvCxnSpPr>
                <xdr:cNvPr id="39" name="Gerade Verbindung 38">
                  <a:extLst>
                    <a:ext uri="{FF2B5EF4-FFF2-40B4-BE49-F238E27FC236}">
                      <a16:creationId xmlns:a16="http://schemas.microsoft.com/office/drawing/2014/main" id="{7C6FCA96-5DB7-BEB7-20AC-2A98B16FEFFC}"/>
                    </a:ext>
                  </a:extLst>
                </xdr:cNvPr>
                <xdr:cNvCxnSpPr/>
              </xdr:nvCxnSpPr>
              <xdr:spPr>
                <a:xfrm flipV="1">
                  <a:off x="11882011" y="4955425"/>
                  <a:ext cx="3451244" cy="1"/>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nvGrpSpPr>
                <xdr:cNvPr id="40" name="Gruppieren 39">
                  <a:extLst>
                    <a:ext uri="{FF2B5EF4-FFF2-40B4-BE49-F238E27FC236}">
                      <a16:creationId xmlns:a16="http://schemas.microsoft.com/office/drawing/2014/main" id="{72223439-681E-B409-F766-416DA848242D}"/>
                    </a:ext>
                  </a:extLst>
                </xdr:cNvPr>
                <xdr:cNvGrpSpPr/>
              </xdr:nvGrpSpPr>
              <xdr:grpSpPr>
                <a:xfrm>
                  <a:off x="12720784" y="4606437"/>
                  <a:ext cx="2508468" cy="601394"/>
                  <a:chOff x="12757150" y="2593956"/>
                  <a:chExt cx="2495550" cy="599950"/>
                </a:xfrm>
              </xdr:grpSpPr>
              <xdr:sp macro="" textlink="$V$10">
                <xdr:nvSpPr>
                  <xdr:cNvPr id="45" name="Textfeld 44">
                    <a:extLst>
                      <a:ext uri="{FF2B5EF4-FFF2-40B4-BE49-F238E27FC236}">
                        <a16:creationId xmlns:a16="http://schemas.microsoft.com/office/drawing/2014/main" id="{278B10CD-1AA0-0B25-D671-D0E367696A13}"/>
                      </a:ext>
                    </a:extLst>
                  </xdr:cNvPr>
                  <xdr:cNvSpPr txBox="1"/>
                </xdr:nvSpPr>
                <xdr:spPr>
                  <a:xfrm>
                    <a:off x="12757150" y="2593956"/>
                    <a:ext cx="2495550" cy="278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369E9C7B-3EB3-AC44-9F61-01E91CD8BCD8}" type="TxLink">
                      <a:rPr lang="en-US" sz="1200" b="1" i="0" u="none" strike="noStrike">
                        <a:solidFill>
                          <a:schemeClr val="bg1"/>
                        </a:solidFill>
                        <a:latin typeface="Calibri"/>
                        <a:cs typeface="Calibri"/>
                      </a:rPr>
                      <a:pPr algn="ctr"/>
                      <a:t>Lüftung Gastro</a:t>
                    </a:fld>
                    <a:endParaRPr lang="de-DE" sz="850" b="0" i="0">
                      <a:solidFill>
                        <a:schemeClr val="bg1"/>
                      </a:solidFill>
                      <a:latin typeface="Arial" panose="020B0604020202020204" pitchFamily="34" charset="0"/>
                      <a:cs typeface="Arial" panose="020B0604020202020204" pitchFamily="34" charset="0"/>
                    </a:endParaRPr>
                  </a:p>
                </xdr:txBody>
              </xdr:sp>
              <xdr:sp macro="" textlink="$V$11">
                <xdr:nvSpPr>
                  <xdr:cNvPr id="46" name="Textfeld 45">
                    <a:extLst>
                      <a:ext uri="{FF2B5EF4-FFF2-40B4-BE49-F238E27FC236}">
                        <a16:creationId xmlns:a16="http://schemas.microsoft.com/office/drawing/2014/main" id="{F9A1B135-D7CF-DD8B-B982-46989B4B4CB4}"/>
                      </a:ext>
                    </a:extLst>
                  </xdr:cNvPr>
                  <xdr:cNvSpPr txBox="1"/>
                </xdr:nvSpPr>
                <xdr:spPr>
                  <a:xfrm>
                    <a:off x="12757150" y="2915008"/>
                    <a:ext cx="2495550" cy="278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865FDBB5-21C7-BC4B-A98C-4CB6779B035B}" type="TxLink">
                      <a:rPr lang="en-US" sz="1200" b="1" i="0" u="none" strike="noStrike">
                        <a:solidFill>
                          <a:schemeClr val="bg1"/>
                        </a:solidFill>
                        <a:latin typeface="Calibri"/>
                        <a:cs typeface="Calibri"/>
                      </a:rPr>
                      <a:pPr algn="ctr"/>
                      <a:t>Temperaturfühler</a:t>
                    </a:fld>
                    <a:endParaRPr lang="de-DE" sz="850" b="0" i="0">
                      <a:solidFill>
                        <a:schemeClr val="bg1"/>
                      </a:solidFill>
                      <a:latin typeface="Arial" panose="020B0604020202020204" pitchFamily="34" charset="0"/>
                      <a:cs typeface="Arial" panose="020B0604020202020204" pitchFamily="34" charset="0"/>
                    </a:endParaRPr>
                  </a:p>
                </xdr:txBody>
              </xdr:sp>
            </xdr:grpSp>
            <xdr:sp macro="" textlink="">
              <xdr:nvSpPr>
                <xdr:cNvPr id="41" name="Oval 40">
                  <a:extLst>
                    <a:ext uri="{FF2B5EF4-FFF2-40B4-BE49-F238E27FC236}">
                      <a16:creationId xmlns:a16="http://schemas.microsoft.com/office/drawing/2014/main" id="{116C694D-0828-F827-F711-B5ACDB4FDF39}"/>
                    </a:ext>
                  </a:extLst>
                </xdr:cNvPr>
                <xdr:cNvSpPr/>
              </xdr:nvSpPr>
              <xdr:spPr>
                <a:xfrm>
                  <a:off x="11774857" y="4913489"/>
                  <a:ext cx="89025" cy="88489"/>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42" name="Gruppieren 41">
                  <a:extLst>
                    <a:ext uri="{FF2B5EF4-FFF2-40B4-BE49-F238E27FC236}">
                      <a16:creationId xmlns:a16="http://schemas.microsoft.com/office/drawing/2014/main" id="{23520BA9-0963-52F3-16B4-079E0D58B7B4}"/>
                    </a:ext>
                  </a:extLst>
                </xdr:cNvPr>
                <xdr:cNvGrpSpPr/>
              </xdr:nvGrpSpPr>
              <xdr:grpSpPr>
                <a:xfrm>
                  <a:off x="11207983" y="4647888"/>
                  <a:ext cx="1896031" cy="635045"/>
                  <a:chOff x="11176000" y="2635305"/>
                  <a:chExt cx="1885950" cy="633524"/>
                </a:xfrm>
              </xdr:grpSpPr>
              <xdr:sp macro="" textlink="$V$8">
                <xdr:nvSpPr>
                  <xdr:cNvPr id="43" name="Textfeld 42">
                    <a:extLst>
                      <a:ext uri="{FF2B5EF4-FFF2-40B4-BE49-F238E27FC236}">
                        <a16:creationId xmlns:a16="http://schemas.microsoft.com/office/drawing/2014/main" id="{F113D409-E252-7F0B-CAD2-A327821515E4}"/>
                      </a:ext>
                    </a:extLst>
                  </xdr:cNvPr>
                  <xdr:cNvSpPr txBox="1"/>
                </xdr:nvSpPr>
                <xdr:spPr>
                  <a:xfrm>
                    <a:off x="11176000" y="2635305"/>
                    <a:ext cx="1885950" cy="2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5450B35A-DDC8-3E4B-A815-A604AF1114EB}" type="TxLink">
                      <a:rPr lang="en-US" sz="1200" b="1" i="0" u="none" strike="noStrike">
                        <a:solidFill>
                          <a:schemeClr val="bg1"/>
                        </a:solidFill>
                        <a:latin typeface="Calibri"/>
                        <a:cs typeface="Calibri"/>
                      </a:rPr>
                      <a:pPr algn="ctr"/>
                      <a:t>T01</a:t>
                    </a:fld>
                    <a:endParaRPr lang="de-DE" sz="850" b="0" i="0">
                      <a:solidFill>
                        <a:schemeClr val="bg1"/>
                      </a:solidFill>
                      <a:latin typeface="Arial" panose="020B0604020202020204" pitchFamily="34" charset="0"/>
                      <a:cs typeface="Arial" panose="020B0604020202020204" pitchFamily="34" charset="0"/>
                    </a:endParaRPr>
                  </a:p>
                </xdr:txBody>
              </xdr:sp>
              <xdr:sp macro="" textlink="$V$9">
                <xdr:nvSpPr>
                  <xdr:cNvPr id="44" name="Textfeld 43">
                    <a:extLst>
                      <a:ext uri="{FF2B5EF4-FFF2-40B4-BE49-F238E27FC236}">
                        <a16:creationId xmlns:a16="http://schemas.microsoft.com/office/drawing/2014/main" id="{D3A8F8D5-030B-C6E1-8E9F-3A9DB583640B}"/>
                      </a:ext>
                    </a:extLst>
                  </xdr:cNvPr>
                  <xdr:cNvSpPr txBox="1"/>
                </xdr:nvSpPr>
                <xdr:spPr>
                  <a:xfrm>
                    <a:off x="11506200" y="2989599"/>
                    <a:ext cx="1225550" cy="2792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C3E7D9E7-C974-8747-9A8F-27353220341E}" type="TxLink">
                      <a:rPr lang="en-US" sz="1200" b="1" i="0" u="none" strike="noStrike">
                        <a:solidFill>
                          <a:schemeClr val="bg1"/>
                        </a:solidFill>
                        <a:latin typeface="Calibri"/>
                        <a:cs typeface="Calibri"/>
                      </a:rPr>
                      <a:pPr algn="ctr"/>
                      <a:t>301B1</a:t>
                    </a:fld>
                    <a:endParaRPr lang="de-DE" sz="850" b="0" i="0">
                      <a:solidFill>
                        <a:schemeClr val="bg1"/>
                      </a:solidFill>
                      <a:latin typeface="Arial" panose="020B0604020202020204" pitchFamily="34" charset="0"/>
                      <a:cs typeface="Arial" panose="020B0604020202020204" pitchFamily="34" charset="0"/>
                    </a:endParaRPr>
                  </a:p>
                </xdr:txBody>
              </xdr:sp>
            </xdr:grpSp>
          </xdr:grpSp>
        </xdr:grpSp>
        <xdr:sp macro="" textlink="">
          <xdr:nvSpPr>
            <xdr:cNvPr id="36" name="Textfeld 35">
              <a:extLst>
                <a:ext uri="{FF2B5EF4-FFF2-40B4-BE49-F238E27FC236}">
                  <a16:creationId xmlns:a16="http://schemas.microsoft.com/office/drawing/2014/main" id="{0F76B5B5-6C1D-85D6-0615-E009464A83AE}"/>
                </a:ext>
              </a:extLst>
            </xdr:cNvPr>
            <xdr:cNvSpPr txBox="1"/>
          </xdr:nvSpPr>
          <xdr:spPr>
            <a:xfrm>
              <a:off x="12579451" y="4061909"/>
              <a:ext cx="2041805" cy="546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Masse:	100mm / 25mm</a:t>
              </a:r>
            </a:p>
            <a:p>
              <a:r>
                <a:rPr lang="de-DE" sz="1100"/>
                <a:t>Schriftgrösse:</a:t>
              </a:r>
              <a:r>
                <a:rPr lang="de-DE" sz="1100" baseline="0"/>
                <a:t>	3mm</a:t>
              </a:r>
              <a:endParaRPr lang="de-DE" sz="1100"/>
            </a:p>
          </xdr:txBody>
        </xdr:sp>
      </xdr:grpSp>
      <xdr:sp macro="" textlink="$V$12">
        <xdr:nvSpPr>
          <xdr:cNvPr id="5" name="Textfeld 4">
            <a:extLst>
              <a:ext uri="{FF2B5EF4-FFF2-40B4-BE49-F238E27FC236}">
                <a16:creationId xmlns:a16="http://schemas.microsoft.com/office/drawing/2014/main" id="{5E7A5B76-A5E8-9A43-999E-4EDF763C7878}"/>
              </a:ext>
            </a:extLst>
          </xdr:cNvPr>
          <xdr:cNvSpPr txBox="1"/>
        </xdr:nvSpPr>
        <xdr:spPr>
          <a:xfrm>
            <a:off x="1641822" y="4920474"/>
            <a:ext cx="2703328" cy="2707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59E75DD4-F2FD-6848-AA6C-02CEF139FB74}" type="TxLink">
              <a:rPr lang="en-US" sz="1200" b="1" i="0" u="none" strike="noStrike">
                <a:solidFill>
                  <a:schemeClr val="bg1"/>
                </a:solidFill>
                <a:latin typeface="Calibri"/>
                <a:cs typeface="Calibri"/>
              </a:rPr>
              <a:pPr algn="ctr"/>
              <a:t>Var5</a:t>
            </a:fld>
            <a:endParaRPr lang="de-DE" sz="850" b="0" i="0">
              <a:solidFill>
                <a:schemeClr val="bg1"/>
              </a:solidFill>
              <a:latin typeface="Arial" panose="020B0604020202020204" pitchFamily="34" charset="0"/>
              <a:cs typeface="Arial" panose="020B0604020202020204" pitchFamily="34" charset="0"/>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741453</xdr:colOff>
      <xdr:row>12</xdr:row>
      <xdr:rowOff>134311</xdr:rowOff>
    </xdr:from>
    <xdr:to>
      <xdr:col>8</xdr:col>
      <xdr:colOff>971766</xdr:colOff>
      <xdr:row>22</xdr:row>
      <xdr:rowOff>9932</xdr:rowOff>
    </xdr:to>
    <xdr:grpSp>
      <xdr:nvGrpSpPr>
        <xdr:cNvPr id="108" name="Gruppieren 107">
          <a:extLst>
            <a:ext uri="{FF2B5EF4-FFF2-40B4-BE49-F238E27FC236}">
              <a16:creationId xmlns:a16="http://schemas.microsoft.com/office/drawing/2014/main" id="{30A4D868-BC54-396E-E056-F22C69B0CB85}"/>
            </a:ext>
          </a:extLst>
        </xdr:cNvPr>
        <xdr:cNvGrpSpPr/>
      </xdr:nvGrpSpPr>
      <xdr:grpSpPr>
        <a:xfrm>
          <a:off x="1462632" y="2583597"/>
          <a:ext cx="12054920" cy="1916692"/>
          <a:chOff x="538254" y="2352577"/>
          <a:chExt cx="9577513" cy="1907621"/>
        </a:xfrm>
      </xdr:grpSpPr>
      <xdr:grpSp>
        <xdr:nvGrpSpPr>
          <xdr:cNvPr id="14" name="Gruppieren 13">
            <a:extLst>
              <a:ext uri="{FF2B5EF4-FFF2-40B4-BE49-F238E27FC236}">
                <a16:creationId xmlns:a16="http://schemas.microsoft.com/office/drawing/2014/main" id="{3F3AB232-08AF-AE34-F606-D0CF7D47D496}"/>
              </a:ext>
            </a:extLst>
          </xdr:cNvPr>
          <xdr:cNvGrpSpPr/>
        </xdr:nvGrpSpPr>
        <xdr:grpSpPr>
          <a:xfrm>
            <a:off x="538254" y="2352577"/>
            <a:ext cx="9577513" cy="1907621"/>
            <a:chOff x="14203620" y="2524594"/>
            <a:chExt cx="9470168" cy="1791183"/>
          </a:xfrm>
        </xdr:grpSpPr>
        <xdr:grpSp>
          <xdr:nvGrpSpPr>
            <xdr:cNvPr id="91" name="Gruppieren 90">
              <a:extLst>
                <a:ext uri="{FF2B5EF4-FFF2-40B4-BE49-F238E27FC236}">
                  <a16:creationId xmlns:a16="http://schemas.microsoft.com/office/drawing/2014/main" id="{4F997BAF-AF41-B090-C8DC-3A8BF010C51A}"/>
                </a:ext>
              </a:extLst>
            </xdr:cNvPr>
            <xdr:cNvGrpSpPr/>
          </xdr:nvGrpSpPr>
          <xdr:grpSpPr>
            <a:xfrm>
              <a:off x="14203620" y="2524594"/>
              <a:ext cx="7539193" cy="1791183"/>
              <a:chOff x="14240661" y="825382"/>
              <a:chExt cx="7572302" cy="1746735"/>
            </a:xfrm>
          </xdr:grpSpPr>
          <xdr:grpSp>
            <xdr:nvGrpSpPr>
              <xdr:cNvPr id="82" name="Gruppieren 81">
                <a:extLst>
                  <a:ext uri="{FF2B5EF4-FFF2-40B4-BE49-F238E27FC236}">
                    <a16:creationId xmlns:a16="http://schemas.microsoft.com/office/drawing/2014/main" id="{7097712D-DF7A-BE1C-C1A1-2E15A15E055B}"/>
                  </a:ext>
                </a:extLst>
              </xdr:cNvPr>
              <xdr:cNvGrpSpPr/>
            </xdr:nvGrpSpPr>
            <xdr:grpSpPr>
              <a:xfrm>
                <a:off x="14276981" y="1341072"/>
                <a:ext cx="7185770" cy="1071218"/>
                <a:chOff x="11407658" y="1160060"/>
                <a:chExt cx="7155381" cy="1079769"/>
              </a:xfrm>
            </xdr:grpSpPr>
            <xdr:grpSp>
              <xdr:nvGrpSpPr>
                <xdr:cNvPr id="80" name="Gruppieren 79">
                  <a:extLst>
                    <a:ext uri="{FF2B5EF4-FFF2-40B4-BE49-F238E27FC236}">
                      <a16:creationId xmlns:a16="http://schemas.microsoft.com/office/drawing/2014/main" id="{70BBAE82-AFE3-BCD7-35E4-033631912EC2}"/>
                    </a:ext>
                  </a:extLst>
                </xdr:cNvPr>
                <xdr:cNvGrpSpPr/>
              </xdr:nvGrpSpPr>
              <xdr:grpSpPr>
                <a:xfrm>
                  <a:off x="11407658" y="1160060"/>
                  <a:ext cx="7155381" cy="1079769"/>
                  <a:chOff x="11098003" y="1160060"/>
                  <a:chExt cx="7155381" cy="1079769"/>
                </a:xfrm>
              </xdr:grpSpPr>
              <xdr:sp macro="" textlink="">
                <xdr:nvSpPr>
                  <xdr:cNvPr id="2" name="Rechteck 1">
                    <a:extLst>
                      <a:ext uri="{FF2B5EF4-FFF2-40B4-BE49-F238E27FC236}">
                        <a16:creationId xmlns:a16="http://schemas.microsoft.com/office/drawing/2014/main" id="{AED398F7-3DF0-F37F-8E1D-5A22A6A86D77}"/>
                      </a:ext>
                    </a:extLst>
                  </xdr:cNvPr>
                  <xdr:cNvSpPr/>
                </xdr:nvSpPr>
                <xdr:spPr>
                  <a:xfrm>
                    <a:off x="12006122" y="1162531"/>
                    <a:ext cx="5353958" cy="1077298"/>
                  </a:xfrm>
                  <a:prstGeom prst="rect">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3" name="Dreieck 2">
                    <a:extLst>
                      <a:ext uri="{FF2B5EF4-FFF2-40B4-BE49-F238E27FC236}">
                        <a16:creationId xmlns:a16="http://schemas.microsoft.com/office/drawing/2014/main" id="{AE2C6005-2583-3E71-D972-A4A7C5EF52B3}"/>
                      </a:ext>
                    </a:extLst>
                  </xdr:cNvPr>
                  <xdr:cNvSpPr/>
                </xdr:nvSpPr>
                <xdr:spPr>
                  <a:xfrm rot="5400000">
                    <a:off x="17267528" y="1253597"/>
                    <a:ext cx="1077298" cy="894415"/>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 name="Dreieck 3">
                    <a:extLst>
                      <a:ext uri="{FF2B5EF4-FFF2-40B4-BE49-F238E27FC236}">
                        <a16:creationId xmlns:a16="http://schemas.microsoft.com/office/drawing/2014/main" id="{2940BCDC-9C13-AE43-8F8D-C9A86FC0A0AE}"/>
                      </a:ext>
                    </a:extLst>
                  </xdr:cNvPr>
                  <xdr:cNvSpPr/>
                </xdr:nvSpPr>
                <xdr:spPr>
                  <a:xfrm rot="16200000">
                    <a:off x="11006518" y="1251545"/>
                    <a:ext cx="1077385" cy="894415"/>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nvGrpSpPr>
                <xdr:cNvPr id="81" name="Gruppieren 80">
                  <a:extLst>
                    <a:ext uri="{FF2B5EF4-FFF2-40B4-BE49-F238E27FC236}">
                      <a16:creationId xmlns:a16="http://schemas.microsoft.com/office/drawing/2014/main" id="{83B38CEE-98EE-180A-D72A-270ED0C398CC}"/>
                    </a:ext>
                  </a:extLst>
                </xdr:cNvPr>
                <xdr:cNvGrpSpPr/>
              </xdr:nvGrpSpPr>
              <xdr:grpSpPr>
                <a:xfrm>
                  <a:off x="11490656" y="1329573"/>
                  <a:ext cx="7004192" cy="738273"/>
                  <a:chOff x="11490656" y="1329573"/>
                  <a:chExt cx="7004192" cy="738273"/>
                </a:xfrm>
              </xdr:grpSpPr>
              <xdr:sp macro="" textlink="R782">
                <xdr:nvSpPr>
                  <xdr:cNvPr id="9" name="Textfeld 8">
                    <a:extLst>
                      <a:ext uri="{FF2B5EF4-FFF2-40B4-BE49-F238E27FC236}">
                        <a16:creationId xmlns:a16="http://schemas.microsoft.com/office/drawing/2014/main" id="{13232393-FE0D-4C5C-3B54-232D3744026D}"/>
                      </a:ext>
                    </a:extLst>
                  </xdr:cNvPr>
                  <xdr:cNvSpPr txBox="1"/>
                </xdr:nvSpPr>
                <xdr:spPr>
                  <a:xfrm>
                    <a:off x="11490656" y="1329573"/>
                    <a:ext cx="7004192" cy="362257"/>
                  </a:xfrm>
                  <a:prstGeom prst="rect">
                    <a:avLst/>
                  </a:prstGeom>
                  <a:no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fld id="{43065FB5-DF8A-6D42-AAC6-7C495903584F}" type="TxLink">
                      <a:rPr lang="en-US" sz="2260" b="1" i="0" u="none" strike="noStrike">
                        <a:solidFill>
                          <a:schemeClr val="bg1"/>
                        </a:solidFill>
                        <a:latin typeface="Helvetica" pitchFamily="2" charset="0"/>
                        <a:cs typeface="Arial" panose="020B0604020202020204" pitchFamily="34" charset="0"/>
                      </a:rPr>
                      <a:pPr algn="ctr"/>
                      <a:t>Lüftung Gastro</a:t>
                    </a:fld>
                    <a:endParaRPr lang="de-DE" sz="2260" b="1">
                      <a:solidFill>
                        <a:schemeClr val="bg1"/>
                      </a:solidFill>
                      <a:latin typeface="Helvetica" pitchFamily="2" charset="0"/>
                      <a:cs typeface="Arial" panose="020B0604020202020204" pitchFamily="34" charset="0"/>
                    </a:endParaRPr>
                  </a:p>
                </xdr:txBody>
              </xdr:sp>
              <xdr:sp macro="" textlink="R783">
                <xdr:nvSpPr>
                  <xdr:cNvPr id="10" name="Textfeld 9">
                    <a:extLst>
                      <a:ext uri="{FF2B5EF4-FFF2-40B4-BE49-F238E27FC236}">
                        <a16:creationId xmlns:a16="http://schemas.microsoft.com/office/drawing/2014/main" id="{1E85E4AB-B956-5F48-B259-546E181952EC}"/>
                      </a:ext>
                    </a:extLst>
                  </xdr:cNvPr>
                  <xdr:cNvSpPr txBox="1"/>
                </xdr:nvSpPr>
                <xdr:spPr>
                  <a:xfrm>
                    <a:off x="11490656" y="1713556"/>
                    <a:ext cx="7004192" cy="354290"/>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EA90424-B393-334F-8A24-7BDC31A8FF25}" type="TxLink">
                      <a:rPr lang="en-US" sz="2268" b="1" i="0" u="none" strike="noStrike">
                        <a:solidFill>
                          <a:schemeClr val="bg1"/>
                        </a:solidFill>
                        <a:latin typeface="Helvetica" pitchFamily="2" charset="0"/>
                        <a:cs typeface="Calibri"/>
                      </a:rPr>
                      <a:pPr algn="ctr"/>
                      <a:t>Zuluft</a:t>
                    </a:fld>
                    <a:endParaRPr lang="de-DE" sz="2268" b="1">
                      <a:solidFill>
                        <a:schemeClr val="bg1"/>
                      </a:solidFill>
                      <a:latin typeface="Helvetica" pitchFamily="2" charset="0"/>
                      <a:cs typeface="Arial" panose="020B0604020202020204" pitchFamily="34" charset="0"/>
                    </a:endParaRPr>
                  </a:p>
                </xdr:txBody>
              </xdr:sp>
            </xdr:grpSp>
          </xdr:grpSp>
          <xdr:cxnSp macro="">
            <xdr:nvCxnSpPr>
              <xdr:cNvPr id="83" name="Gerade Verbindung 82">
                <a:extLst>
                  <a:ext uri="{FF2B5EF4-FFF2-40B4-BE49-F238E27FC236}">
                    <a16:creationId xmlns:a16="http://schemas.microsoft.com/office/drawing/2014/main" id="{857CB871-0870-F542-820B-9D5F1FD4AFCE}"/>
                  </a:ext>
                </a:extLst>
              </xdr:cNvPr>
              <xdr:cNvCxnSpPr/>
            </xdr:nvCxnSpPr>
            <xdr:spPr>
              <a:xfrm>
                <a:off x="14240661" y="1190661"/>
                <a:ext cx="7572302"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84" name="Gerade Verbindung 83">
                <a:extLst>
                  <a:ext uri="{FF2B5EF4-FFF2-40B4-BE49-F238E27FC236}">
                    <a16:creationId xmlns:a16="http://schemas.microsoft.com/office/drawing/2014/main" id="{25DAF183-4765-BE47-8FD6-5FD5326A15B2}"/>
                  </a:ext>
                </a:extLst>
              </xdr:cNvPr>
              <xdr:cNvCxnSpPr/>
            </xdr:nvCxnSpPr>
            <xdr:spPr>
              <a:xfrm>
                <a:off x="15178354" y="1057246"/>
                <a:ext cx="0" cy="285899"/>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85" name="Gerade Verbindung 84">
                <a:extLst>
                  <a:ext uri="{FF2B5EF4-FFF2-40B4-BE49-F238E27FC236}">
                    <a16:creationId xmlns:a16="http://schemas.microsoft.com/office/drawing/2014/main" id="{C5D53EFE-28DF-FF46-A830-262075A32B2D}"/>
                  </a:ext>
                </a:extLst>
              </xdr:cNvPr>
              <xdr:cNvCxnSpPr/>
            </xdr:nvCxnSpPr>
            <xdr:spPr>
              <a:xfrm>
                <a:off x="20557054" y="1057246"/>
                <a:ext cx="0" cy="285899"/>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86" name="Gerade Verbindung 85">
                <a:extLst>
                  <a:ext uri="{FF2B5EF4-FFF2-40B4-BE49-F238E27FC236}">
                    <a16:creationId xmlns:a16="http://schemas.microsoft.com/office/drawing/2014/main" id="{76E1B95D-ECB6-764A-B47D-F53599A9F5D6}"/>
                  </a:ext>
                </a:extLst>
              </xdr:cNvPr>
              <xdr:cNvCxnSpPr/>
            </xdr:nvCxnSpPr>
            <xdr:spPr>
              <a:xfrm>
                <a:off x="14246282" y="1057246"/>
                <a:ext cx="0" cy="83148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87" name="Gerade Verbindung 86">
                <a:extLst>
                  <a:ext uri="{FF2B5EF4-FFF2-40B4-BE49-F238E27FC236}">
                    <a16:creationId xmlns:a16="http://schemas.microsoft.com/office/drawing/2014/main" id="{E6BF5A90-7741-A844-A23E-F1C5AC126F72}"/>
                  </a:ext>
                </a:extLst>
              </xdr:cNvPr>
              <xdr:cNvCxnSpPr/>
            </xdr:nvCxnSpPr>
            <xdr:spPr>
              <a:xfrm>
                <a:off x="21478763" y="1057246"/>
                <a:ext cx="0" cy="1514871"/>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88" name="Textfeld 87">
                <a:extLst>
                  <a:ext uri="{FF2B5EF4-FFF2-40B4-BE49-F238E27FC236}">
                    <a16:creationId xmlns:a16="http://schemas.microsoft.com/office/drawing/2014/main" id="{62EF681B-73A2-9649-8C97-50FFF3DF1C84}"/>
                  </a:ext>
                </a:extLst>
              </xdr:cNvPr>
              <xdr:cNvSpPr txBox="1"/>
            </xdr:nvSpPr>
            <xdr:spPr>
              <a:xfrm>
                <a:off x="17567649" y="825382"/>
                <a:ext cx="1117400" cy="268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150mm</a:t>
                </a:r>
              </a:p>
            </xdr:txBody>
          </xdr:sp>
          <xdr:sp macro="" textlink="">
            <xdr:nvSpPr>
              <xdr:cNvPr id="89" name="Textfeld 88">
                <a:extLst>
                  <a:ext uri="{FF2B5EF4-FFF2-40B4-BE49-F238E27FC236}">
                    <a16:creationId xmlns:a16="http://schemas.microsoft.com/office/drawing/2014/main" id="{C7F7AB9A-401E-B34B-B1A8-23B25F229742}"/>
                  </a:ext>
                </a:extLst>
              </xdr:cNvPr>
              <xdr:cNvSpPr txBox="1"/>
            </xdr:nvSpPr>
            <xdr:spPr>
              <a:xfrm>
                <a:off x="20727490" y="825382"/>
                <a:ext cx="1045668" cy="268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25mm</a:t>
                </a:r>
              </a:p>
            </xdr:txBody>
          </xdr:sp>
          <xdr:sp macro="" textlink="">
            <xdr:nvSpPr>
              <xdr:cNvPr id="90" name="Textfeld 89">
                <a:extLst>
                  <a:ext uri="{FF2B5EF4-FFF2-40B4-BE49-F238E27FC236}">
                    <a16:creationId xmlns:a16="http://schemas.microsoft.com/office/drawing/2014/main" id="{D758312C-C7D0-9C46-9B24-4919A60301EF}"/>
                  </a:ext>
                </a:extLst>
              </xdr:cNvPr>
              <xdr:cNvSpPr txBox="1"/>
            </xdr:nvSpPr>
            <xdr:spPr>
              <a:xfrm>
                <a:off x="14441298" y="825382"/>
                <a:ext cx="1045316" cy="268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baseline="0"/>
                  <a:t>25mm</a:t>
                </a:r>
                <a:endParaRPr lang="de-DE" sz="1100"/>
              </a:p>
            </xdr:txBody>
          </xdr:sp>
        </xdr:grpSp>
        <xdr:sp macro="" textlink="">
          <xdr:nvSpPr>
            <xdr:cNvPr id="7" name="Textfeld 6">
              <a:extLst>
                <a:ext uri="{FF2B5EF4-FFF2-40B4-BE49-F238E27FC236}">
                  <a16:creationId xmlns:a16="http://schemas.microsoft.com/office/drawing/2014/main" id="{875E97C0-C4F4-7048-8E9A-3643249C0B4C}"/>
                </a:ext>
              </a:extLst>
            </xdr:cNvPr>
            <xdr:cNvSpPr txBox="1"/>
          </xdr:nvSpPr>
          <xdr:spPr>
            <a:xfrm>
              <a:off x="22043021" y="3389942"/>
              <a:ext cx="163076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Schrifttyp: Helvetica Bold</a:t>
              </a:r>
            </a:p>
            <a:p>
              <a:r>
                <a:rPr lang="de-DE" sz="1100"/>
                <a:t>Schriftgrösse:</a:t>
              </a:r>
              <a:r>
                <a:rPr lang="de-DE" sz="1100" baseline="0"/>
                <a:t> 8mm</a:t>
              </a:r>
              <a:endParaRPr lang="de-DE" sz="1100"/>
            </a:p>
          </xdr:txBody>
        </xdr:sp>
      </xdr:grpSp>
      <xdr:cxnSp macro="">
        <xdr:nvCxnSpPr>
          <xdr:cNvPr id="53" name="Gerade Verbindung 52">
            <a:extLst>
              <a:ext uri="{FF2B5EF4-FFF2-40B4-BE49-F238E27FC236}">
                <a16:creationId xmlns:a16="http://schemas.microsoft.com/office/drawing/2014/main" id="{644169B6-29A7-F744-B40D-AD19CAFBF509}"/>
              </a:ext>
            </a:extLst>
          </xdr:cNvPr>
          <xdr:cNvCxnSpPr/>
        </xdr:nvCxnSpPr>
        <xdr:spPr>
          <a:xfrm>
            <a:off x="6860800" y="4104986"/>
            <a:ext cx="1287188" cy="0"/>
          </a:xfrm>
          <a:prstGeom prst="line">
            <a:avLst/>
          </a:prstGeom>
          <a:ln w="12700"/>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330201</xdr:colOff>
      <xdr:row>3</xdr:row>
      <xdr:rowOff>116894</xdr:rowOff>
    </xdr:from>
    <xdr:to>
      <xdr:col>8</xdr:col>
      <xdr:colOff>186489</xdr:colOff>
      <xdr:row>12</xdr:row>
      <xdr:rowOff>100872</xdr:rowOff>
    </xdr:to>
    <xdr:grpSp>
      <xdr:nvGrpSpPr>
        <xdr:cNvPr id="109" name="Gruppieren 108">
          <a:extLst>
            <a:ext uri="{FF2B5EF4-FFF2-40B4-BE49-F238E27FC236}">
              <a16:creationId xmlns:a16="http://schemas.microsoft.com/office/drawing/2014/main" id="{0A985A7A-C1CB-1326-F26C-BDBD5FE784D7}"/>
            </a:ext>
          </a:extLst>
        </xdr:cNvPr>
        <xdr:cNvGrpSpPr/>
      </xdr:nvGrpSpPr>
      <xdr:grpSpPr>
        <a:xfrm>
          <a:off x="1051380" y="729215"/>
          <a:ext cx="11680895" cy="1820943"/>
          <a:chOff x="127002" y="506360"/>
          <a:chExt cx="9203487" cy="1812778"/>
        </a:xfrm>
      </xdr:grpSpPr>
      <xdr:grpSp>
        <xdr:nvGrpSpPr>
          <xdr:cNvPr id="13" name="Gruppieren 12">
            <a:extLst>
              <a:ext uri="{FF2B5EF4-FFF2-40B4-BE49-F238E27FC236}">
                <a16:creationId xmlns:a16="http://schemas.microsoft.com/office/drawing/2014/main" id="{16C1333A-6F55-3BC5-5DD7-31C758345493}"/>
              </a:ext>
            </a:extLst>
          </xdr:cNvPr>
          <xdr:cNvGrpSpPr/>
        </xdr:nvGrpSpPr>
        <xdr:grpSpPr>
          <a:xfrm>
            <a:off x="127002" y="506360"/>
            <a:ext cx="9203487" cy="1740935"/>
            <a:chOff x="13777629" y="499213"/>
            <a:chExt cx="9100399" cy="1752072"/>
          </a:xfrm>
        </xdr:grpSpPr>
        <xdr:grpSp>
          <xdr:nvGrpSpPr>
            <xdr:cNvPr id="92" name="Gruppieren 91">
              <a:extLst>
                <a:ext uri="{FF2B5EF4-FFF2-40B4-BE49-F238E27FC236}">
                  <a16:creationId xmlns:a16="http://schemas.microsoft.com/office/drawing/2014/main" id="{F9B418D3-44F8-B7A3-0F3E-D62AE23C9202}"/>
                </a:ext>
              </a:extLst>
            </xdr:cNvPr>
            <xdr:cNvGrpSpPr/>
          </xdr:nvGrpSpPr>
          <xdr:grpSpPr>
            <a:xfrm>
              <a:off x="13777629" y="499213"/>
              <a:ext cx="7020951" cy="1752072"/>
              <a:chOff x="13776318" y="2414011"/>
              <a:chExt cx="7000631" cy="1772048"/>
            </a:xfrm>
          </xdr:grpSpPr>
          <xdr:grpSp>
            <xdr:nvGrpSpPr>
              <xdr:cNvPr id="66" name="Gruppieren 65">
                <a:extLst>
                  <a:ext uri="{FF2B5EF4-FFF2-40B4-BE49-F238E27FC236}">
                    <a16:creationId xmlns:a16="http://schemas.microsoft.com/office/drawing/2014/main" id="{F7C31C8C-3328-B755-9933-98168609F472}"/>
                  </a:ext>
                </a:extLst>
              </xdr:cNvPr>
              <xdr:cNvGrpSpPr/>
            </xdr:nvGrpSpPr>
            <xdr:grpSpPr>
              <a:xfrm>
                <a:off x="13776318" y="2946135"/>
                <a:ext cx="7000631" cy="1077426"/>
                <a:chOff x="10584149" y="1003304"/>
                <a:chExt cx="7037884" cy="1096804"/>
              </a:xfrm>
            </xdr:grpSpPr>
            <xdr:grpSp>
              <xdr:nvGrpSpPr>
                <xdr:cNvPr id="65" name="Gruppieren 64">
                  <a:extLst>
                    <a:ext uri="{FF2B5EF4-FFF2-40B4-BE49-F238E27FC236}">
                      <a16:creationId xmlns:a16="http://schemas.microsoft.com/office/drawing/2014/main" id="{0224824F-B976-540F-9F41-2E465DF6647A}"/>
                    </a:ext>
                  </a:extLst>
                </xdr:cNvPr>
                <xdr:cNvGrpSpPr/>
              </xdr:nvGrpSpPr>
              <xdr:grpSpPr>
                <a:xfrm>
                  <a:off x="11033371" y="1003304"/>
                  <a:ext cx="6139438" cy="1096804"/>
                  <a:chOff x="10619509" y="995931"/>
                  <a:chExt cx="6110961" cy="1091719"/>
                </a:xfrm>
              </xdr:grpSpPr>
              <xdr:sp macro="" textlink="">
                <xdr:nvSpPr>
                  <xdr:cNvPr id="30" name="Rechteck 29">
                    <a:extLst>
                      <a:ext uri="{FF2B5EF4-FFF2-40B4-BE49-F238E27FC236}">
                        <a16:creationId xmlns:a16="http://schemas.microsoft.com/office/drawing/2014/main" id="{51E6F2E6-4AC0-8E00-52A0-C00B200DACD7}"/>
                      </a:ext>
                    </a:extLst>
                  </xdr:cNvPr>
                  <xdr:cNvSpPr/>
                </xdr:nvSpPr>
                <xdr:spPr>
                  <a:xfrm>
                    <a:off x="11519130" y="996310"/>
                    <a:ext cx="4305428" cy="1089468"/>
                  </a:xfrm>
                  <a:prstGeom prst="rect">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31" name="Dreieck 30">
                    <a:extLst>
                      <a:ext uri="{FF2B5EF4-FFF2-40B4-BE49-F238E27FC236}">
                        <a16:creationId xmlns:a16="http://schemas.microsoft.com/office/drawing/2014/main" id="{B1980160-8D8A-9C8F-0188-148152BD3535}"/>
                      </a:ext>
                    </a:extLst>
                  </xdr:cNvPr>
                  <xdr:cNvSpPr/>
                </xdr:nvSpPr>
                <xdr:spPr>
                  <a:xfrm rot="5400000">
                    <a:off x="15736260" y="1093055"/>
                    <a:ext cx="1091333" cy="897086"/>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32" name="Dreieck 31">
                    <a:extLst>
                      <a:ext uri="{FF2B5EF4-FFF2-40B4-BE49-F238E27FC236}">
                        <a16:creationId xmlns:a16="http://schemas.microsoft.com/office/drawing/2014/main" id="{CC3ED35B-4C5A-C357-C799-060C9ECFFC65}"/>
                      </a:ext>
                    </a:extLst>
                  </xdr:cNvPr>
                  <xdr:cNvSpPr/>
                </xdr:nvSpPr>
                <xdr:spPr>
                  <a:xfrm rot="16200000">
                    <a:off x="10522472" y="1093527"/>
                    <a:ext cx="1091160" cy="897086"/>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sp macro="" textlink="R782">
              <xdr:nvSpPr>
                <xdr:cNvPr id="28" name="Textfeld 27">
                  <a:extLst>
                    <a:ext uri="{FF2B5EF4-FFF2-40B4-BE49-F238E27FC236}">
                      <a16:creationId xmlns:a16="http://schemas.microsoft.com/office/drawing/2014/main" id="{0DD295B2-7F1C-A009-81F3-5B93EED7095B}"/>
                    </a:ext>
                  </a:extLst>
                </xdr:cNvPr>
                <xdr:cNvSpPr txBox="1"/>
              </xdr:nvSpPr>
              <xdr:spPr>
                <a:xfrm>
                  <a:off x="10584149" y="1372402"/>
                  <a:ext cx="7037884" cy="370268"/>
                </a:xfrm>
                <a:prstGeom prst="rect">
                  <a:avLst/>
                </a:prstGeom>
                <a:no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fld id="{43065FB5-DF8A-6D42-AAC6-7C495903584F}" type="TxLink">
                    <a:rPr lang="en-US" sz="2260" b="1" i="0" u="none" strike="noStrike">
                      <a:solidFill>
                        <a:schemeClr val="bg1"/>
                      </a:solidFill>
                      <a:latin typeface="Helvetica" pitchFamily="2" charset="0"/>
                      <a:cs typeface="Arial" panose="020B0604020202020204" pitchFamily="34" charset="0"/>
                    </a:rPr>
                    <a:pPr algn="ctr"/>
                    <a:t>Lüftung Gastro</a:t>
                  </a:fld>
                  <a:endParaRPr lang="de-DE" sz="2260" b="1">
                    <a:solidFill>
                      <a:schemeClr val="bg1"/>
                    </a:solidFill>
                    <a:latin typeface="Helvetica" pitchFamily="2" charset="0"/>
                    <a:cs typeface="Arial" panose="020B0604020202020204" pitchFamily="34" charset="0"/>
                  </a:endParaRPr>
                </a:p>
              </xdr:txBody>
            </xdr:sp>
          </xdr:grpSp>
          <xdr:cxnSp macro="">
            <xdr:nvCxnSpPr>
              <xdr:cNvPr id="67" name="Gerade Verbindung 66">
                <a:extLst>
                  <a:ext uri="{FF2B5EF4-FFF2-40B4-BE49-F238E27FC236}">
                    <a16:creationId xmlns:a16="http://schemas.microsoft.com/office/drawing/2014/main" id="{022560B7-0059-9543-A4EF-3D7BD5095851}"/>
                  </a:ext>
                </a:extLst>
              </xdr:cNvPr>
              <xdr:cNvCxnSpPr/>
            </xdr:nvCxnSpPr>
            <xdr:spPr>
              <a:xfrm>
                <a:off x="14197704" y="2780999"/>
                <a:ext cx="6533775"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68" name="Gerade Verbindung 67">
                <a:extLst>
                  <a:ext uri="{FF2B5EF4-FFF2-40B4-BE49-F238E27FC236}">
                    <a16:creationId xmlns:a16="http://schemas.microsoft.com/office/drawing/2014/main" id="{3B76AD25-1927-4B4D-8B01-85DA8B941163}"/>
                  </a:ext>
                </a:extLst>
              </xdr:cNvPr>
              <xdr:cNvCxnSpPr/>
            </xdr:nvCxnSpPr>
            <xdr:spPr>
              <a:xfrm>
                <a:off x="15130293" y="2645351"/>
                <a:ext cx="0" cy="288484"/>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69" name="Gerade Verbindung 68">
                <a:extLst>
                  <a:ext uri="{FF2B5EF4-FFF2-40B4-BE49-F238E27FC236}">
                    <a16:creationId xmlns:a16="http://schemas.microsoft.com/office/drawing/2014/main" id="{17A2379C-0CB2-784B-A5B6-86B2FA27DD62}"/>
                  </a:ext>
                </a:extLst>
              </xdr:cNvPr>
              <xdr:cNvCxnSpPr/>
            </xdr:nvCxnSpPr>
            <xdr:spPr>
              <a:xfrm>
                <a:off x="19429723" y="2645351"/>
                <a:ext cx="0" cy="288484"/>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70" name="Gerade Verbindung 69">
                <a:extLst>
                  <a:ext uri="{FF2B5EF4-FFF2-40B4-BE49-F238E27FC236}">
                    <a16:creationId xmlns:a16="http://schemas.microsoft.com/office/drawing/2014/main" id="{3A9C3186-1849-C94B-8B59-7EE155615C82}"/>
                  </a:ext>
                </a:extLst>
              </xdr:cNvPr>
              <xdr:cNvCxnSpPr/>
            </xdr:nvCxnSpPr>
            <xdr:spPr>
              <a:xfrm>
                <a:off x="14203292" y="2645351"/>
                <a:ext cx="0" cy="836592"/>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71" name="Gerade Verbindung 70">
                <a:extLst>
                  <a:ext uri="{FF2B5EF4-FFF2-40B4-BE49-F238E27FC236}">
                    <a16:creationId xmlns:a16="http://schemas.microsoft.com/office/drawing/2014/main" id="{9B3BD884-4763-864E-945D-9B91EA551F41}"/>
                  </a:ext>
                </a:extLst>
              </xdr:cNvPr>
              <xdr:cNvCxnSpPr/>
            </xdr:nvCxnSpPr>
            <xdr:spPr>
              <a:xfrm>
                <a:off x="20346447" y="2645351"/>
                <a:ext cx="0" cy="1540708"/>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72" name="Textfeld 71">
                <a:extLst>
                  <a:ext uri="{FF2B5EF4-FFF2-40B4-BE49-F238E27FC236}">
                    <a16:creationId xmlns:a16="http://schemas.microsoft.com/office/drawing/2014/main" id="{C7ABC4A4-75C7-8B41-8B10-C145C6355257}"/>
                  </a:ext>
                </a:extLst>
              </xdr:cNvPr>
              <xdr:cNvSpPr txBox="1"/>
            </xdr:nvSpPr>
            <xdr:spPr>
              <a:xfrm>
                <a:off x="17004239" y="2414011"/>
                <a:ext cx="1111251" cy="268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120mm</a:t>
                </a:r>
              </a:p>
            </xdr:txBody>
          </xdr:sp>
          <xdr:sp macro="" textlink="">
            <xdr:nvSpPr>
              <xdr:cNvPr id="73" name="Textfeld 72">
                <a:extLst>
                  <a:ext uri="{FF2B5EF4-FFF2-40B4-BE49-F238E27FC236}">
                    <a16:creationId xmlns:a16="http://schemas.microsoft.com/office/drawing/2014/main" id="{2978C265-AE22-764F-B9D9-A0DDB85C5A33}"/>
                  </a:ext>
                </a:extLst>
              </xdr:cNvPr>
              <xdr:cNvSpPr txBox="1"/>
            </xdr:nvSpPr>
            <xdr:spPr>
              <a:xfrm>
                <a:off x="19658279" y="2414011"/>
                <a:ext cx="1039938" cy="268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25mm</a:t>
                </a:r>
              </a:p>
            </xdr:txBody>
          </xdr:sp>
          <xdr:sp macro="" textlink="">
            <xdr:nvSpPr>
              <xdr:cNvPr id="74" name="Textfeld 73">
                <a:extLst>
                  <a:ext uri="{FF2B5EF4-FFF2-40B4-BE49-F238E27FC236}">
                    <a16:creationId xmlns:a16="http://schemas.microsoft.com/office/drawing/2014/main" id="{48C87B05-5E98-E84A-BC65-7041FD6FD0FF}"/>
                  </a:ext>
                </a:extLst>
              </xdr:cNvPr>
              <xdr:cNvSpPr txBox="1"/>
            </xdr:nvSpPr>
            <xdr:spPr>
              <a:xfrm>
                <a:off x="14358539" y="2414011"/>
                <a:ext cx="1039935" cy="268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baseline="0"/>
                  <a:t>25mm</a:t>
                </a:r>
                <a:endParaRPr lang="de-DE" sz="1100"/>
              </a:p>
            </xdr:txBody>
          </xdr:sp>
        </xdr:grpSp>
        <xdr:sp macro="" textlink="">
          <xdr:nvSpPr>
            <xdr:cNvPr id="5" name="Textfeld 4">
              <a:extLst>
                <a:ext uri="{FF2B5EF4-FFF2-40B4-BE49-F238E27FC236}">
                  <a16:creationId xmlns:a16="http://schemas.microsoft.com/office/drawing/2014/main" id="{0D512C06-552E-6136-2B4F-802A84FAA80B}"/>
                </a:ext>
              </a:extLst>
            </xdr:cNvPr>
            <xdr:cNvSpPr txBox="1"/>
          </xdr:nvSpPr>
          <xdr:spPr>
            <a:xfrm>
              <a:off x="21247261" y="1333499"/>
              <a:ext cx="1630767" cy="481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Schrifttyp: Helvetica Bold</a:t>
              </a:r>
            </a:p>
            <a:p>
              <a:r>
                <a:rPr lang="de-DE" sz="1100"/>
                <a:t>Schriftgrösse:</a:t>
              </a:r>
              <a:r>
                <a:rPr lang="de-DE" sz="1100" baseline="0"/>
                <a:t> 8mm</a:t>
              </a:r>
              <a:endParaRPr lang="de-DE" sz="1100"/>
            </a:p>
          </xdr:txBody>
        </xdr:sp>
      </xdr:grpSp>
      <xdr:cxnSp macro="">
        <xdr:nvCxnSpPr>
          <xdr:cNvPr id="78" name="Gerade Verbindung 77">
            <a:extLst>
              <a:ext uri="{FF2B5EF4-FFF2-40B4-BE49-F238E27FC236}">
                <a16:creationId xmlns:a16="http://schemas.microsoft.com/office/drawing/2014/main" id="{1F5B48FA-3B94-FF42-ADAE-96FDE4C1730E}"/>
              </a:ext>
            </a:extLst>
          </xdr:cNvPr>
          <xdr:cNvCxnSpPr/>
        </xdr:nvCxnSpPr>
        <xdr:spPr>
          <a:xfrm>
            <a:off x="5801895" y="2089436"/>
            <a:ext cx="1346959" cy="0"/>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102" name="Textfeld 101">
            <a:extLst>
              <a:ext uri="{FF2B5EF4-FFF2-40B4-BE49-F238E27FC236}">
                <a16:creationId xmlns:a16="http://schemas.microsoft.com/office/drawing/2014/main" id="{C7B9C6AF-2D76-1C4A-AAE0-9BEE973B134B}"/>
              </a:ext>
            </a:extLst>
          </xdr:cNvPr>
          <xdr:cNvSpPr txBox="1"/>
        </xdr:nvSpPr>
        <xdr:spPr>
          <a:xfrm rot="5400000">
            <a:off x="6493171" y="1656683"/>
            <a:ext cx="1065192" cy="259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30mm</a:t>
            </a:r>
          </a:p>
        </xdr:txBody>
      </xdr:sp>
    </xdr:grpSp>
    <xdr:clientData/>
  </xdr:twoCellAnchor>
  <xdr:oneCellAnchor>
    <xdr:from>
      <xdr:col>13</xdr:col>
      <xdr:colOff>635000</xdr:colOff>
      <xdr:row>4</xdr:row>
      <xdr:rowOff>139700</xdr:rowOff>
    </xdr:from>
    <xdr:ext cx="184731" cy="264560"/>
    <xdr:sp macro="" textlink="">
      <xdr:nvSpPr>
        <xdr:cNvPr id="6" name="Textfeld 5">
          <a:extLst>
            <a:ext uri="{FF2B5EF4-FFF2-40B4-BE49-F238E27FC236}">
              <a16:creationId xmlns:a16="http://schemas.microsoft.com/office/drawing/2014/main" id="{07431397-5132-F416-8566-398FE0013537}"/>
            </a:ext>
          </a:extLst>
        </xdr:cNvPr>
        <xdr:cNvSpPr txBox="1"/>
      </xdr:nvSpPr>
      <xdr:spPr>
        <a:xfrm>
          <a:off x="10541000" y="99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9</xdr:col>
      <xdr:colOff>21007</xdr:colOff>
      <xdr:row>15</xdr:row>
      <xdr:rowOff>51610</xdr:rowOff>
    </xdr:from>
    <xdr:to>
      <xdr:col>20</xdr:col>
      <xdr:colOff>753328</xdr:colOff>
      <xdr:row>30</xdr:row>
      <xdr:rowOff>76202</xdr:rowOff>
    </xdr:to>
    <xdr:grpSp>
      <xdr:nvGrpSpPr>
        <xdr:cNvPr id="107" name="Gruppieren 106">
          <a:extLst>
            <a:ext uri="{FF2B5EF4-FFF2-40B4-BE49-F238E27FC236}">
              <a16:creationId xmlns:a16="http://schemas.microsoft.com/office/drawing/2014/main" id="{056D8737-0329-677E-65D7-E37A253D3F39}"/>
            </a:ext>
          </a:extLst>
        </xdr:cNvPr>
        <xdr:cNvGrpSpPr/>
      </xdr:nvGrpSpPr>
      <xdr:grpSpPr>
        <a:xfrm>
          <a:off x="14022757" y="3113217"/>
          <a:ext cx="11305071" cy="3086199"/>
          <a:chOff x="10418075" y="2879476"/>
          <a:chExt cx="9859387" cy="3072592"/>
        </a:xfrm>
      </xdr:grpSpPr>
      <xdr:cxnSp macro="">
        <xdr:nvCxnSpPr>
          <xdr:cNvPr id="33" name="Gerade Verbindung 32">
            <a:extLst>
              <a:ext uri="{FF2B5EF4-FFF2-40B4-BE49-F238E27FC236}">
                <a16:creationId xmlns:a16="http://schemas.microsoft.com/office/drawing/2014/main" id="{0DE7A318-6BCD-384F-9AB1-3765CA86A03B}"/>
              </a:ext>
            </a:extLst>
          </xdr:cNvPr>
          <xdr:cNvCxnSpPr/>
        </xdr:nvCxnSpPr>
        <xdr:spPr>
          <a:xfrm>
            <a:off x="16844433" y="5736976"/>
            <a:ext cx="1653090" cy="0"/>
          </a:xfrm>
          <a:prstGeom prst="line">
            <a:avLst/>
          </a:prstGeom>
          <a:ln w="12700"/>
        </xdr:spPr>
        <xdr:style>
          <a:lnRef idx="1">
            <a:schemeClr val="dk1"/>
          </a:lnRef>
          <a:fillRef idx="0">
            <a:schemeClr val="dk1"/>
          </a:fillRef>
          <a:effectRef idx="0">
            <a:schemeClr val="dk1"/>
          </a:effectRef>
          <a:fontRef idx="minor">
            <a:schemeClr val="tx1"/>
          </a:fontRef>
        </xdr:style>
      </xdr:cxnSp>
      <xdr:grpSp>
        <xdr:nvGrpSpPr>
          <xdr:cNvPr id="105" name="Gruppieren 104">
            <a:extLst>
              <a:ext uri="{FF2B5EF4-FFF2-40B4-BE49-F238E27FC236}">
                <a16:creationId xmlns:a16="http://schemas.microsoft.com/office/drawing/2014/main" id="{D58334C2-F263-ED38-0F30-61681E2881CD}"/>
              </a:ext>
            </a:extLst>
          </xdr:cNvPr>
          <xdr:cNvGrpSpPr/>
        </xdr:nvGrpSpPr>
        <xdr:grpSpPr>
          <a:xfrm>
            <a:off x="10418075" y="2879476"/>
            <a:ext cx="9859387" cy="3072592"/>
            <a:chOff x="10418075" y="2879476"/>
            <a:chExt cx="9859387" cy="3072592"/>
          </a:xfrm>
        </xdr:grpSpPr>
        <xdr:grpSp>
          <xdr:nvGrpSpPr>
            <xdr:cNvPr id="23" name="Gruppieren 22">
              <a:extLst>
                <a:ext uri="{FF2B5EF4-FFF2-40B4-BE49-F238E27FC236}">
                  <a16:creationId xmlns:a16="http://schemas.microsoft.com/office/drawing/2014/main" id="{D5CD71FE-7259-213B-63D9-23104479FC0B}"/>
                </a:ext>
              </a:extLst>
            </xdr:cNvPr>
            <xdr:cNvGrpSpPr/>
          </xdr:nvGrpSpPr>
          <xdr:grpSpPr>
            <a:xfrm>
              <a:off x="10418075" y="2879476"/>
              <a:ext cx="9859387" cy="3072592"/>
              <a:chOff x="13475679" y="7345137"/>
              <a:chExt cx="9812821" cy="3076520"/>
            </a:xfrm>
          </xdr:grpSpPr>
          <xdr:grpSp>
            <xdr:nvGrpSpPr>
              <xdr:cNvPr id="64" name="Gruppieren 63">
                <a:extLst>
                  <a:ext uri="{FF2B5EF4-FFF2-40B4-BE49-F238E27FC236}">
                    <a16:creationId xmlns:a16="http://schemas.microsoft.com/office/drawing/2014/main" id="{6EF82BE3-DB06-65B5-C973-71EE437A3C5A}"/>
                  </a:ext>
                </a:extLst>
              </xdr:cNvPr>
              <xdr:cNvGrpSpPr/>
            </xdr:nvGrpSpPr>
            <xdr:grpSpPr>
              <a:xfrm>
                <a:off x="13475679" y="7345137"/>
                <a:ext cx="8046964" cy="3076520"/>
                <a:chOff x="11842816" y="4514850"/>
                <a:chExt cx="8069914" cy="3076520"/>
              </a:xfrm>
            </xdr:grpSpPr>
            <xdr:grpSp>
              <xdr:nvGrpSpPr>
                <xdr:cNvPr id="44" name="Gruppieren 43">
                  <a:extLst>
                    <a:ext uri="{FF2B5EF4-FFF2-40B4-BE49-F238E27FC236}">
                      <a16:creationId xmlns:a16="http://schemas.microsoft.com/office/drawing/2014/main" id="{BC44940C-EF52-AC37-4E9E-CF0F378847FF}"/>
                    </a:ext>
                  </a:extLst>
                </xdr:cNvPr>
                <xdr:cNvGrpSpPr/>
              </xdr:nvGrpSpPr>
              <xdr:grpSpPr>
                <a:xfrm>
                  <a:off x="11856405" y="5026884"/>
                  <a:ext cx="7630324" cy="2329370"/>
                  <a:chOff x="11595893" y="5176998"/>
                  <a:chExt cx="7636469" cy="2335374"/>
                </a:xfrm>
              </xdr:grpSpPr>
              <xdr:grpSp>
                <xdr:nvGrpSpPr>
                  <xdr:cNvPr id="42" name="Gruppieren 41">
                    <a:extLst>
                      <a:ext uri="{FF2B5EF4-FFF2-40B4-BE49-F238E27FC236}">
                        <a16:creationId xmlns:a16="http://schemas.microsoft.com/office/drawing/2014/main" id="{6403D61C-0621-F8ED-83F9-DD64483023E0}"/>
                      </a:ext>
                    </a:extLst>
                  </xdr:cNvPr>
                  <xdr:cNvGrpSpPr/>
                </xdr:nvGrpSpPr>
                <xdr:grpSpPr>
                  <a:xfrm>
                    <a:off x="11595893" y="5176998"/>
                    <a:ext cx="7636469" cy="2335374"/>
                    <a:chOff x="11595893" y="5176998"/>
                    <a:chExt cx="7636469" cy="2335374"/>
                  </a:xfrm>
                </xdr:grpSpPr>
                <xdr:sp macro="" textlink="">
                  <xdr:nvSpPr>
                    <xdr:cNvPr id="39" name="Rechteck 38">
                      <a:extLst>
                        <a:ext uri="{FF2B5EF4-FFF2-40B4-BE49-F238E27FC236}">
                          <a16:creationId xmlns:a16="http://schemas.microsoft.com/office/drawing/2014/main" id="{38174123-4974-2AE4-CFB2-A6EB2E394970}"/>
                        </a:ext>
                      </a:extLst>
                    </xdr:cNvPr>
                    <xdr:cNvSpPr/>
                  </xdr:nvSpPr>
                  <xdr:spPr>
                    <a:xfrm>
                      <a:off x="12695784" y="5191493"/>
                      <a:ext cx="5438359" cy="2320879"/>
                    </a:xfrm>
                    <a:prstGeom prst="rect">
                      <a:avLst/>
                    </a:prstGeom>
                    <a:solidFill>
                      <a:srgbClr val="FFFF00"/>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0" name="Dreieck 39">
                      <a:extLst>
                        <a:ext uri="{FF2B5EF4-FFF2-40B4-BE49-F238E27FC236}">
                          <a16:creationId xmlns:a16="http://schemas.microsoft.com/office/drawing/2014/main" id="{B45B67AE-1DDB-0B0F-1771-A9687B445328}"/>
                        </a:ext>
                      </a:extLst>
                    </xdr:cNvPr>
                    <xdr:cNvSpPr/>
                  </xdr:nvSpPr>
                  <xdr:spPr>
                    <a:xfrm rot="5400000">
                      <a:off x="17527146" y="5804798"/>
                      <a:ext cx="2320879" cy="1089552"/>
                    </a:xfrm>
                    <a:prstGeom prst="triangle">
                      <a:avLst/>
                    </a:prstGeom>
                    <a:solidFill>
                      <a:srgbClr val="FFFF00"/>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1" name="Dreieck 40">
                      <a:extLst>
                        <a:ext uri="{FF2B5EF4-FFF2-40B4-BE49-F238E27FC236}">
                          <a16:creationId xmlns:a16="http://schemas.microsoft.com/office/drawing/2014/main" id="{D9A2D79B-53A6-FA5F-2BDE-3F3B0302F8D0}"/>
                        </a:ext>
                      </a:extLst>
                    </xdr:cNvPr>
                    <xdr:cNvSpPr/>
                  </xdr:nvSpPr>
                  <xdr:spPr>
                    <a:xfrm rot="16200000">
                      <a:off x="10979917" y="5792974"/>
                      <a:ext cx="2321506" cy="1089553"/>
                    </a:xfrm>
                    <a:prstGeom prst="triangle">
                      <a:avLst/>
                    </a:prstGeom>
                    <a:solidFill>
                      <a:srgbClr val="FFFF00"/>
                    </a:solid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nvGrpSpPr>
                  <xdr:cNvPr id="43" name="Gruppieren 42">
                    <a:extLst>
                      <a:ext uri="{FF2B5EF4-FFF2-40B4-BE49-F238E27FC236}">
                        <a16:creationId xmlns:a16="http://schemas.microsoft.com/office/drawing/2014/main" id="{181F5C27-B556-1D36-C87B-B945E1DD6382}"/>
                      </a:ext>
                    </a:extLst>
                  </xdr:cNvPr>
                  <xdr:cNvGrpSpPr/>
                </xdr:nvGrpSpPr>
                <xdr:grpSpPr>
                  <a:xfrm>
                    <a:off x="11896197" y="5559429"/>
                    <a:ext cx="7024730" cy="1570513"/>
                    <a:chOff x="11896197" y="5871586"/>
                    <a:chExt cx="7024730" cy="1570513"/>
                  </a:xfrm>
                </xdr:grpSpPr>
                <xdr:sp macro="" textlink="R785">
                  <xdr:nvSpPr>
                    <xdr:cNvPr id="29" name="Textfeld 28">
                      <a:extLst>
                        <a:ext uri="{FF2B5EF4-FFF2-40B4-BE49-F238E27FC236}">
                          <a16:creationId xmlns:a16="http://schemas.microsoft.com/office/drawing/2014/main" id="{B745A070-5E91-2C2B-BF1E-AF958EB09D43}"/>
                        </a:ext>
                      </a:extLst>
                    </xdr:cNvPr>
                    <xdr:cNvSpPr txBox="1"/>
                  </xdr:nvSpPr>
                  <xdr:spPr>
                    <a:xfrm>
                      <a:off x="11897989" y="7086727"/>
                      <a:ext cx="7021146" cy="355372"/>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0FD739FA-0C46-7044-8C98-D2F79DDEFFBB}" type="TxLink">
                        <a:rPr lang="en-US" sz="2835" b="1" i="0" u="none" strike="noStrike">
                          <a:solidFill>
                            <a:srgbClr val="000000"/>
                          </a:solidFill>
                          <a:latin typeface="Helvetica" pitchFamily="2" charset="0"/>
                          <a:ea typeface="+mn-ea"/>
                          <a:cs typeface="Calibri"/>
                        </a:rPr>
                        <a:pPr marL="0" indent="0" algn="ctr"/>
                        <a:t>Var4</a:t>
                      </a:fld>
                      <a:endParaRPr lang="de-DE" sz="2835" b="1" i="0" u="none" strike="noStrike">
                        <a:solidFill>
                          <a:srgbClr val="000000"/>
                        </a:solidFill>
                        <a:latin typeface="Helvetica" pitchFamily="2" charset="0"/>
                        <a:ea typeface="+mn-ea"/>
                        <a:cs typeface="Calibri"/>
                      </a:endParaRPr>
                    </a:p>
                  </xdr:txBody>
                </xdr:sp>
                <xdr:sp macro="" textlink="R784">
                  <xdr:nvSpPr>
                    <xdr:cNvPr id="36" name="Textfeld 35">
                      <a:extLst>
                        <a:ext uri="{FF2B5EF4-FFF2-40B4-BE49-F238E27FC236}">
                          <a16:creationId xmlns:a16="http://schemas.microsoft.com/office/drawing/2014/main" id="{8B808F95-1172-AA6A-C6E6-B12D5A5F9997}"/>
                        </a:ext>
                      </a:extLst>
                    </xdr:cNvPr>
                    <xdr:cNvSpPr txBox="1"/>
                  </xdr:nvSpPr>
                  <xdr:spPr>
                    <a:xfrm>
                      <a:off x="11901104" y="6681680"/>
                      <a:ext cx="7014917" cy="433827"/>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205472A-99ED-C647-A00C-80B7F7A3490E}" type="TxLink">
                        <a:rPr lang="en-US" sz="2835" b="1" i="0" u="none" strike="noStrike">
                          <a:solidFill>
                            <a:srgbClr val="000000"/>
                          </a:solidFill>
                          <a:latin typeface="Helvetica" pitchFamily="2" charset="0"/>
                          <a:cs typeface="Calibri"/>
                        </a:rPr>
                        <a:pPr algn="ctr"/>
                        <a:t>Var3</a:t>
                      </a:fld>
                      <a:endParaRPr lang="de-DE" sz="2835" b="1">
                        <a:latin typeface="Helvetica" pitchFamily="2" charset="0"/>
                        <a:cs typeface="Arial" panose="020B0604020202020204" pitchFamily="34" charset="0"/>
                      </a:endParaRPr>
                    </a:p>
                  </xdr:txBody>
                </xdr:sp>
                <xdr:sp macro="" textlink="R782">
                  <xdr:nvSpPr>
                    <xdr:cNvPr id="37" name="Textfeld 36">
                      <a:extLst>
                        <a:ext uri="{FF2B5EF4-FFF2-40B4-BE49-F238E27FC236}">
                          <a16:creationId xmlns:a16="http://schemas.microsoft.com/office/drawing/2014/main" id="{4BAA9983-B96C-D60E-A271-33DBB3409423}"/>
                        </a:ext>
                      </a:extLst>
                    </xdr:cNvPr>
                    <xdr:cNvSpPr txBox="1"/>
                  </xdr:nvSpPr>
                  <xdr:spPr>
                    <a:xfrm>
                      <a:off x="11896197" y="5871586"/>
                      <a:ext cx="7024730" cy="433827"/>
                    </a:xfrm>
                    <a:prstGeom prst="rect">
                      <a:avLst/>
                    </a:prstGeom>
                    <a:solidFill>
                      <a:srgbClr val="000000">
                        <a:alpha val="0"/>
                      </a:srgb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algn="ctr"/>
                      <a:fld id="{43065FB5-DF8A-6D42-AAC6-7C495903584F}" type="TxLink">
                        <a:rPr lang="en-US" sz="2835" b="1" i="0" u="none" strike="noStrike">
                          <a:solidFill>
                            <a:srgbClr val="000000"/>
                          </a:solidFill>
                          <a:latin typeface="Helvetica" pitchFamily="2" charset="0"/>
                          <a:cs typeface="Arial" panose="020B0604020202020204" pitchFamily="34" charset="0"/>
                        </a:rPr>
                        <a:pPr algn="ctr"/>
                        <a:t>Lüftung Gastro</a:t>
                      </a:fld>
                      <a:endParaRPr lang="de-DE" sz="2835" b="1">
                        <a:latin typeface="Helvetica" pitchFamily="2" charset="0"/>
                        <a:cs typeface="Arial" panose="020B0604020202020204" pitchFamily="34" charset="0"/>
                      </a:endParaRPr>
                    </a:p>
                  </xdr:txBody>
                </xdr:sp>
                <xdr:sp macro="" textlink="R783">
                  <xdr:nvSpPr>
                    <xdr:cNvPr id="38" name="Textfeld 37">
                      <a:extLst>
                        <a:ext uri="{FF2B5EF4-FFF2-40B4-BE49-F238E27FC236}">
                          <a16:creationId xmlns:a16="http://schemas.microsoft.com/office/drawing/2014/main" id="{96655A5F-0D4C-C1D9-BE1B-DF9DFF9EC5EA}"/>
                        </a:ext>
                      </a:extLst>
                    </xdr:cNvPr>
                    <xdr:cNvSpPr txBox="1"/>
                  </xdr:nvSpPr>
                  <xdr:spPr>
                    <a:xfrm>
                      <a:off x="11896197" y="6276633"/>
                      <a:ext cx="7024730" cy="433827"/>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EA90424-B393-334F-8A24-7BDC31A8FF25}" type="TxLink">
                        <a:rPr lang="en-US" sz="2835" b="1" i="0" u="none" strike="noStrike">
                          <a:solidFill>
                            <a:srgbClr val="000000"/>
                          </a:solidFill>
                          <a:latin typeface="Helvetica" pitchFamily="2" charset="0"/>
                          <a:cs typeface="Calibri"/>
                        </a:rPr>
                        <a:pPr algn="ctr"/>
                        <a:t>Zuluft</a:t>
                      </a:fld>
                      <a:endParaRPr lang="de-DE" sz="2835" b="1">
                        <a:latin typeface="Helvetica" pitchFamily="2" charset="0"/>
                        <a:cs typeface="Arial" panose="020B0604020202020204" pitchFamily="34" charset="0"/>
                      </a:endParaRPr>
                    </a:p>
                  </xdr:txBody>
                </xdr:sp>
              </xdr:grpSp>
            </xdr:grpSp>
            <xdr:cxnSp macro="">
              <xdr:nvCxnSpPr>
                <xdr:cNvPr id="47" name="Gerade Verbindung 46">
                  <a:extLst>
                    <a:ext uri="{FF2B5EF4-FFF2-40B4-BE49-F238E27FC236}">
                      <a16:creationId xmlns:a16="http://schemas.microsoft.com/office/drawing/2014/main" id="{DB09945C-D7F2-2239-DE4B-F31925AB61A4}"/>
                    </a:ext>
                  </a:extLst>
                </xdr:cNvPr>
                <xdr:cNvCxnSpPr/>
              </xdr:nvCxnSpPr>
              <xdr:spPr>
                <a:xfrm>
                  <a:off x="11849214" y="4881034"/>
                  <a:ext cx="8063516"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49" name="Gerade Verbindung 48">
                  <a:extLst>
                    <a:ext uri="{FF2B5EF4-FFF2-40B4-BE49-F238E27FC236}">
                      <a16:creationId xmlns:a16="http://schemas.microsoft.com/office/drawing/2014/main" id="{A55DE366-7B86-7EB2-F060-EC22D9DBE15A}"/>
                    </a:ext>
                  </a:extLst>
                </xdr:cNvPr>
                <xdr:cNvCxnSpPr/>
              </xdr:nvCxnSpPr>
              <xdr:spPr>
                <a:xfrm>
                  <a:off x="12958233" y="4748661"/>
                  <a:ext cx="0" cy="288925"/>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52" name="Gerade Verbindung 51">
                  <a:extLst>
                    <a:ext uri="{FF2B5EF4-FFF2-40B4-BE49-F238E27FC236}">
                      <a16:creationId xmlns:a16="http://schemas.microsoft.com/office/drawing/2014/main" id="{F6CB0C60-009D-5446-8019-8A3765AE2F20}"/>
                    </a:ext>
                  </a:extLst>
                </xdr:cNvPr>
                <xdr:cNvCxnSpPr/>
              </xdr:nvCxnSpPr>
              <xdr:spPr>
                <a:xfrm>
                  <a:off x="18378153" y="4748661"/>
                  <a:ext cx="0" cy="288925"/>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55" name="Gerade Verbindung 54">
                  <a:extLst>
                    <a:ext uri="{FF2B5EF4-FFF2-40B4-BE49-F238E27FC236}">
                      <a16:creationId xmlns:a16="http://schemas.microsoft.com/office/drawing/2014/main" id="{6EC825A6-EBAC-D24C-838F-F0C469C570C4}"/>
                    </a:ext>
                  </a:extLst>
                </xdr:cNvPr>
                <xdr:cNvCxnSpPr/>
              </xdr:nvCxnSpPr>
              <xdr:spPr>
                <a:xfrm>
                  <a:off x="11842816" y="4748661"/>
                  <a:ext cx="0" cy="1412051"/>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58" name="Gerade Verbindung 57">
                  <a:extLst>
                    <a:ext uri="{FF2B5EF4-FFF2-40B4-BE49-F238E27FC236}">
                      <a16:creationId xmlns:a16="http://schemas.microsoft.com/office/drawing/2014/main" id="{E7ABA7BC-9035-3549-AAA1-E5A41937225A}"/>
                    </a:ext>
                  </a:extLst>
                </xdr:cNvPr>
                <xdr:cNvCxnSpPr/>
              </xdr:nvCxnSpPr>
              <xdr:spPr>
                <a:xfrm>
                  <a:off x="19494542" y="4748661"/>
                  <a:ext cx="0" cy="2842709"/>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61" name="Textfeld 60">
                  <a:extLst>
                    <a:ext uri="{FF2B5EF4-FFF2-40B4-BE49-F238E27FC236}">
                      <a16:creationId xmlns:a16="http://schemas.microsoft.com/office/drawing/2014/main" id="{D0FBE56A-2396-9639-A79B-6007D7DEFC53}"/>
                    </a:ext>
                  </a:extLst>
                </xdr:cNvPr>
                <xdr:cNvSpPr txBox="1"/>
              </xdr:nvSpPr>
              <xdr:spPr>
                <a:xfrm>
                  <a:off x="15355009" y="4514850"/>
                  <a:ext cx="626517" cy="264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150mm</a:t>
                  </a:r>
                </a:p>
              </xdr:txBody>
            </xdr:sp>
            <xdr:sp macro="" textlink="">
              <xdr:nvSpPr>
                <xdr:cNvPr id="62" name="Textfeld 61">
                  <a:extLst>
                    <a:ext uri="{FF2B5EF4-FFF2-40B4-BE49-F238E27FC236}">
                      <a16:creationId xmlns:a16="http://schemas.microsoft.com/office/drawing/2014/main" id="{198ADEBD-116E-7948-B1A8-A040C7764AA0}"/>
                    </a:ext>
                  </a:extLst>
                </xdr:cNvPr>
                <xdr:cNvSpPr txBox="1"/>
              </xdr:nvSpPr>
              <xdr:spPr>
                <a:xfrm>
                  <a:off x="18657176" y="4514850"/>
                  <a:ext cx="554788" cy="264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30mm</a:t>
                  </a:r>
                </a:p>
              </xdr:txBody>
            </xdr:sp>
            <xdr:sp macro="" textlink="">
              <xdr:nvSpPr>
                <xdr:cNvPr id="63" name="Textfeld 62">
                  <a:extLst>
                    <a:ext uri="{FF2B5EF4-FFF2-40B4-BE49-F238E27FC236}">
                      <a16:creationId xmlns:a16="http://schemas.microsoft.com/office/drawing/2014/main" id="{B6F22452-E627-2D49-8A4A-28565A5EBA44}"/>
                    </a:ext>
                  </a:extLst>
                </xdr:cNvPr>
                <xdr:cNvSpPr txBox="1"/>
              </xdr:nvSpPr>
              <xdr:spPr>
                <a:xfrm>
                  <a:off x="12167518" y="4514850"/>
                  <a:ext cx="554788" cy="264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30mm</a:t>
                  </a:r>
                </a:p>
              </xdr:txBody>
            </xdr:sp>
          </xdr:grpSp>
          <xdr:sp macro="" textlink="">
            <xdr:nvSpPr>
              <xdr:cNvPr id="12" name="Textfeld 11">
                <a:extLst>
                  <a:ext uri="{FF2B5EF4-FFF2-40B4-BE49-F238E27FC236}">
                    <a16:creationId xmlns:a16="http://schemas.microsoft.com/office/drawing/2014/main" id="{FEF8437E-307A-EE4F-BBC2-53B5A9242736}"/>
                  </a:ext>
                </a:extLst>
              </xdr:cNvPr>
              <xdr:cNvSpPr txBox="1"/>
            </xdr:nvSpPr>
            <xdr:spPr>
              <a:xfrm>
                <a:off x="21657733" y="8809567"/>
                <a:ext cx="163076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Schrifttyp: Helvetica Bold</a:t>
                </a:r>
              </a:p>
              <a:p>
                <a:r>
                  <a:rPr lang="de-DE" sz="1100"/>
                  <a:t>Schriftgrösse:</a:t>
                </a:r>
                <a:r>
                  <a:rPr lang="de-DE" sz="1100" baseline="0"/>
                  <a:t> 10mm</a:t>
                </a:r>
                <a:endParaRPr lang="de-DE" sz="1100"/>
              </a:p>
            </xdr:txBody>
          </xdr:sp>
        </xdr:grpSp>
        <xdr:sp macro="" textlink="">
          <xdr:nvSpPr>
            <xdr:cNvPr id="35" name="Textfeld 34">
              <a:extLst>
                <a:ext uri="{FF2B5EF4-FFF2-40B4-BE49-F238E27FC236}">
                  <a16:creationId xmlns:a16="http://schemas.microsoft.com/office/drawing/2014/main" id="{C4C5A9BD-6FE6-A341-86A3-EC42C4E5F83F}"/>
                </a:ext>
              </a:extLst>
            </xdr:cNvPr>
            <xdr:cNvSpPr txBox="1"/>
          </xdr:nvSpPr>
          <xdr:spPr>
            <a:xfrm rot="5400000">
              <a:off x="18040192" y="4426759"/>
              <a:ext cx="552972" cy="268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65mm</a:t>
              </a:r>
            </a:p>
          </xdr:txBody>
        </xdr:sp>
      </xdr:grpSp>
    </xdr:grpSp>
    <xdr:clientData/>
  </xdr:twoCellAnchor>
  <xdr:twoCellAnchor>
    <xdr:from>
      <xdr:col>8</xdr:col>
      <xdr:colOff>595088</xdr:colOff>
      <xdr:row>2</xdr:row>
      <xdr:rowOff>103034</xdr:rowOff>
    </xdr:from>
    <xdr:to>
      <xdr:col>22</xdr:col>
      <xdr:colOff>584775</xdr:colOff>
      <xdr:row>14</xdr:row>
      <xdr:rowOff>65105</xdr:rowOff>
    </xdr:to>
    <xdr:grpSp>
      <xdr:nvGrpSpPr>
        <xdr:cNvPr id="106" name="Gruppieren 105">
          <a:extLst>
            <a:ext uri="{FF2B5EF4-FFF2-40B4-BE49-F238E27FC236}">
              <a16:creationId xmlns:a16="http://schemas.microsoft.com/office/drawing/2014/main" id="{63D33F9E-C0EF-C21F-2D44-940B9F1163C7}"/>
            </a:ext>
          </a:extLst>
        </xdr:cNvPr>
        <xdr:cNvGrpSpPr/>
      </xdr:nvGrpSpPr>
      <xdr:grpSpPr>
        <a:xfrm>
          <a:off x="13140874" y="511248"/>
          <a:ext cx="13705687" cy="2411357"/>
          <a:chOff x="9807123" y="269040"/>
          <a:chExt cx="12029287" cy="2434338"/>
        </a:xfrm>
      </xdr:grpSpPr>
      <xdr:cxnSp macro="">
        <xdr:nvCxnSpPr>
          <xdr:cNvPr id="48" name="Gerade Verbindung 47">
            <a:extLst>
              <a:ext uri="{FF2B5EF4-FFF2-40B4-BE49-F238E27FC236}">
                <a16:creationId xmlns:a16="http://schemas.microsoft.com/office/drawing/2014/main" id="{313883A8-FE80-BB44-9CA0-C4E7A67EC98E}"/>
              </a:ext>
            </a:extLst>
          </xdr:cNvPr>
          <xdr:cNvCxnSpPr/>
        </xdr:nvCxnSpPr>
        <xdr:spPr>
          <a:xfrm>
            <a:off x="17816379" y="2589190"/>
            <a:ext cx="1653089" cy="0"/>
          </a:xfrm>
          <a:prstGeom prst="line">
            <a:avLst/>
          </a:prstGeom>
          <a:ln w="12700"/>
        </xdr:spPr>
        <xdr:style>
          <a:lnRef idx="1">
            <a:schemeClr val="dk1"/>
          </a:lnRef>
          <a:fillRef idx="0">
            <a:schemeClr val="dk1"/>
          </a:fillRef>
          <a:effectRef idx="0">
            <a:schemeClr val="dk1"/>
          </a:effectRef>
          <a:fontRef idx="minor">
            <a:schemeClr val="tx1"/>
          </a:fontRef>
        </xdr:style>
      </xdr:cxnSp>
      <xdr:grpSp>
        <xdr:nvGrpSpPr>
          <xdr:cNvPr id="103" name="Gruppieren 102">
            <a:extLst>
              <a:ext uri="{FF2B5EF4-FFF2-40B4-BE49-F238E27FC236}">
                <a16:creationId xmlns:a16="http://schemas.microsoft.com/office/drawing/2014/main" id="{B3C519D1-E665-7B52-3B27-CCF9253C5A32}"/>
              </a:ext>
            </a:extLst>
          </xdr:cNvPr>
          <xdr:cNvGrpSpPr/>
        </xdr:nvGrpSpPr>
        <xdr:grpSpPr>
          <a:xfrm>
            <a:off x="9807123" y="269040"/>
            <a:ext cx="12029287" cy="2434338"/>
            <a:chOff x="9807123" y="269040"/>
            <a:chExt cx="12029287" cy="2434338"/>
          </a:xfrm>
        </xdr:grpSpPr>
        <xdr:grpSp>
          <xdr:nvGrpSpPr>
            <xdr:cNvPr id="15" name="Gruppieren 14">
              <a:extLst>
                <a:ext uri="{FF2B5EF4-FFF2-40B4-BE49-F238E27FC236}">
                  <a16:creationId xmlns:a16="http://schemas.microsoft.com/office/drawing/2014/main" id="{3241A94C-F38F-AFE3-D33C-A251BDF638A9}"/>
                </a:ext>
              </a:extLst>
            </xdr:cNvPr>
            <xdr:cNvGrpSpPr/>
          </xdr:nvGrpSpPr>
          <xdr:grpSpPr>
            <a:xfrm>
              <a:off x="9807123" y="269040"/>
              <a:ext cx="12029287" cy="2434338"/>
              <a:chOff x="12675902" y="4585856"/>
              <a:chExt cx="11967371" cy="2439981"/>
            </a:xfrm>
          </xdr:grpSpPr>
          <xdr:grpSp>
            <xdr:nvGrpSpPr>
              <xdr:cNvPr id="104" name="Gruppieren 103">
                <a:extLst>
                  <a:ext uri="{FF2B5EF4-FFF2-40B4-BE49-F238E27FC236}">
                    <a16:creationId xmlns:a16="http://schemas.microsoft.com/office/drawing/2014/main" id="{43941161-3743-CB04-2B3A-76C9AA551F8E}"/>
                  </a:ext>
                </a:extLst>
              </xdr:cNvPr>
              <xdr:cNvGrpSpPr/>
            </xdr:nvGrpSpPr>
            <xdr:grpSpPr>
              <a:xfrm>
                <a:off x="12675902" y="4585856"/>
                <a:ext cx="9647057" cy="2439981"/>
                <a:chOff x="12885182" y="8081377"/>
                <a:chExt cx="9629353" cy="2448867"/>
              </a:xfrm>
            </xdr:grpSpPr>
            <xdr:grpSp>
              <xdr:nvGrpSpPr>
                <xdr:cNvPr id="24" name="Gruppieren 23">
                  <a:extLst>
                    <a:ext uri="{FF2B5EF4-FFF2-40B4-BE49-F238E27FC236}">
                      <a16:creationId xmlns:a16="http://schemas.microsoft.com/office/drawing/2014/main" id="{B8AB0F32-FF22-3408-CE33-4F27152996C4}"/>
                    </a:ext>
                  </a:extLst>
                </xdr:cNvPr>
                <xdr:cNvGrpSpPr/>
              </xdr:nvGrpSpPr>
              <xdr:grpSpPr>
                <a:xfrm>
                  <a:off x="12914081" y="8589714"/>
                  <a:ext cx="9187625" cy="1825436"/>
                  <a:chOff x="6239345" y="2376189"/>
                  <a:chExt cx="9410572" cy="1807956"/>
                </a:xfrm>
              </xdr:grpSpPr>
              <xdr:grpSp>
                <xdr:nvGrpSpPr>
                  <xdr:cNvPr id="22" name="Gruppieren 21">
                    <a:extLst>
                      <a:ext uri="{FF2B5EF4-FFF2-40B4-BE49-F238E27FC236}">
                        <a16:creationId xmlns:a16="http://schemas.microsoft.com/office/drawing/2014/main" id="{9696AB50-FF4B-F8E0-BF7A-8A903D6A21DE}"/>
                      </a:ext>
                    </a:extLst>
                  </xdr:cNvPr>
                  <xdr:cNvGrpSpPr/>
                </xdr:nvGrpSpPr>
                <xdr:grpSpPr>
                  <a:xfrm>
                    <a:off x="6239345" y="2376189"/>
                    <a:ext cx="9410572" cy="1807956"/>
                    <a:chOff x="9497319" y="3111095"/>
                    <a:chExt cx="9336065" cy="1807956"/>
                  </a:xfrm>
                  <a:solidFill>
                    <a:srgbClr val="FFFF00"/>
                  </a:solidFill>
                </xdr:grpSpPr>
                <xdr:sp macro="" textlink="">
                  <xdr:nvSpPr>
                    <xdr:cNvPr id="20" name="Dreieck 19">
                      <a:extLst>
                        <a:ext uri="{FF2B5EF4-FFF2-40B4-BE49-F238E27FC236}">
                          <a16:creationId xmlns:a16="http://schemas.microsoft.com/office/drawing/2014/main" id="{0C903B64-5BB7-BAB9-3CF7-2BB0E8A78932}"/>
                        </a:ext>
                      </a:extLst>
                    </xdr:cNvPr>
                    <xdr:cNvSpPr/>
                  </xdr:nvSpPr>
                  <xdr:spPr>
                    <a:xfrm rot="16200000">
                      <a:off x="9135181" y="3473233"/>
                      <a:ext cx="1801736" cy="1077460"/>
                    </a:xfrm>
                    <a:prstGeom prst="triangle">
                      <a:avLst/>
                    </a:prstGeom>
                    <a:grp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9" name="Dreieck 18">
                      <a:extLst>
                        <a:ext uri="{FF2B5EF4-FFF2-40B4-BE49-F238E27FC236}">
                          <a16:creationId xmlns:a16="http://schemas.microsoft.com/office/drawing/2014/main" id="{4CEE9F06-ACB2-0ED3-B306-F5DF87C2B8FA}"/>
                        </a:ext>
                      </a:extLst>
                    </xdr:cNvPr>
                    <xdr:cNvSpPr/>
                  </xdr:nvSpPr>
                  <xdr:spPr>
                    <a:xfrm rot="5400000">
                      <a:off x="17394654" y="3474200"/>
                      <a:ext cx="1800000" cy="1077460"/>
                    </a:xfrm>
                    <a:prstGeom prst="triangle">
                      <a:avLst/>
                    </a:prstGeom>
                    <a:grp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8" name="Rechteck 17">
                      <a:extLst>
                        <a:ext uri="{FF2B5EF4-FFF2-40B4-BE49-F238E27FC236}">
                          <a16:creationId xmlns:a16="http://schemas.microsoft.com/office/drawing/2014/main" id="{F836FF29-87BD-EB24-EC18-C0E4FA7718EB}"/>
                        </a:ext>
                      </a:extLst>
                    </xdr:cNvPr>
                    <xdr:cNvSpPr/>
                  </xdr:nvSpPr>
                  <xdr:spPr>
                    <a:xfrm>
                      <a:off x="10573604" y="3119051"/>
                      <a:ext cx="7177140" cy="1800000"/>
                    </a:xfrm>
                    <a:prstGeom prst="rect">
                      <a:avLst/>
                    </a:prstGeom>
                    <a:grp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nvGrpSpPr>
                  <xdr:cNvPr id="21" name="Gruppieren 20">
                    <a:extLst>
                      <a:ext uri="{FF2B5EF4-FFF2-40B4-BE49-F238E27FC236}">
                        <a16:creationId xmlns:a16="http://schemas.microsoft.com/office/drawing/2014/main" id="{3AB23AFA-C24C-FBA8-12B1-BEA25E7A03EA}"/>
                      </a:ext>
                    </a:extLst>
                  </xdr:cNvPr>
                  <xdr:cNvGrpSpPr/>
                </xdr:nvGrpSpPr>
                <xdr:grpSpPr>
                  <a:xfrm>
                    <a:off x="7415518" y="2677605"/>
                    <a:ext cx="7058225" cy="1205124"/>
                    <a:chOff x="10677956" y="3494534"/>
                    <a:chExt cx="7002342" cy="1205124"/>
                  </a:xfrm>
                </xdr:grpSpPr>
                <xdr:sp macro="" textlink="R784">
                  <xdr:nvSpPr>
                    <xdr:cNvPr id="11" name="Textfeld 10">
                      <a:extLst>
                        <a:ext uri="{FF2B5EF4-FFF2-40B4-BE49-F238E27FC236}">
                          <a16:creationId xmlns:a16="http://schemas.microsoft.com/office/drawing/2014/main" id="{092AD063-9E9B-174D-989C-D31CC17214D1}"/>
                        </a:ext>
                      </a:extLst>
                    </xdr:cNvPr>
                    <xdr:cNvSpPr txBox="1"/>
                  </xdr:nvSpPr>
                  <xdr:spPr>
                    <a:xfrm>
                      <a:off x="10682847" y="4267658"/>
                      <a:ext cx="6992560" cy="432000"/>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205472A-99ED-C647-A00C-80B7F7A3490E}" type="TxLink">
                        <a:rPr lang="en-US" sz="2835" b="1" i="0" u="none" strike="noStrike">
                          <a:solidFill>
                            <a:srgbClr val="000000"/>
                          </a:solidFill>
                          <a:latin typeface="Helvetica" pitchFamily="2" charset="0"/>
                          <a:cs typeface="Calibri"/>
                        </a:rPr>
                        <a:pPr algn="ctr"/>
                        <a:t>Var3</a:t>
                      </a:fld>
                      <a:endParaRPr lang="de-DE" sz="2835" b="1">
                        <a:latin typeface="Helvetica" pitchFamily="2" charset="0"/>
                        <a:cs typeface="Arial" panose="020B0604020202020204" pitchFamily="34" charset="0"/>
                      </a:endParaRPr>
                    </a:p>
                  </xdr:txBody>
                </xdr:sp>
                <xdr:sp macro="" textlink="R783">
                  <xdr:nvSpPr>
                    <xdr:cNvPr id="17" name="Textfeld 16">
                      <a:extLst>
                        <a:ext uri="{FF2B5EF4-FFF2-40B4-BE49-F238E27FC236}">
                          <a16:creationId xmlns:a16="http://schemas.microsoft.com/office/drawing/2014/main" id="{C750356E-8C57-18EC-4840-3DEC1E942FCC}"/>
                        </a:ext>
                      </a:extLst>
                    </xdr:cNvPr>
                    <xdr:cNvSpPr txBox="1"/>
                  </xdr:nvSpPr>
                  <xdr:spPr>
                    <a:xfrm>
                      <a:off x="10677956" y="3881096"/>
                      <a:ext cx="7002342" cy="432000"/>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EA90424-B393-334F-8A24-7BDC31A8FF25}" type="TxLink">
                        <a:rPr lang="en-US" sz="2835" b="1" i="0" u="none" strike="noStrike">
                          <a:solidFill>
                            <a:srgbClr val="000000"/>
                          </a:solidFill>
                          <a:latin typeface="Helvetica" pitchFamily="2" charset="0"/>
                          <a:cs typeface="Calibri"/>
                        </a:rPr>
                        <a:pPr algn="ctr"/>
                        <a:t>Zuluft</a:t>
                      </a:fld>
                      <a:endParaRPr lang="de-DE" sz="2835" b="1">
                        <a:latin typeface="Helvetica" pitchFamily="2" charset="0"/>
                        <a:cs typeface="Arial" panose="020B0604020202020204" pitchFamily="34" charset="0"/>
                      </a:endParaRPr>
                    </a:p>
                  </xdr:txBody>
                </xdr:sp>
                <xdr:sp macro="" textlink="R782">
                  <xdr:nvSpPr>
                    <xdr:cNvPr id="16" name="Textfeld 15">
                      <a:extLst>
                        <a:ext uri="{FF2B5EF4-FFF2-40B4-BE49-F238E27FC236}">
                          <a16:creationId xmlns:a16="http://schemas.microsoft.com/office/drawing/2014/main" id="{30C6B1B7-123B-EFF5-999C-95212DCBF764}"/>
                        </a:ext>
                      </a:extLst>
                    </xdr:cNvPr>
                    <xdr:cNvSpPr txBox="1"/>
                  </xdr:nvSpPr>
                  <xdr:spPr>
                    <a:xfrm>
                      <a:off x="10677956" y="3494534"/>
                      <a:ext cx="7002342" cy="432000"/>
                    </a:xfrm>
                    <a:prstGeom prst="rect">
                      <a:avLst/>
                    </a:prstGeom>
                    <a:solidFill>
                      <a:srgbClr val="000000">
                        <a:alpha val="0"/>
                      </a:srgb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algn="ctr"/>
                      <a:fld id="{43065FB5-DF8A-6D42-AAC6-7C495903584F}" type="TxLink">
                        <a:rPr lang="en-US" sz="2835" b="1" i="0" u="none" strike="noStrike">
                          <a:solidFill>
                            <a:srgbClr val="000000"/>
                          </a:solidFill>
                          <a:latin typeface="Helvetica" pitchFamily="2" charset="0"/>
                          <a:cs typeface="Arial" panose="020B0604020202020204" pitchFamily="34" charset="0"/>
                        </a:rPr>
                        <a:pPr algn="ctr"/>
                        <a:t>Lüftung Gastro</a:t>
                      </a:fld>
                      <a:endParaRPr lang="de-DE" sz="2835" b="1">
                        <a:latin typeface="Helvetica" pitchFamily="2" charset="0"/>
                        <a:cs typeface="Arial" panose="020B0604020202020204" pitchFamily="34" charset="0"/>
                      </a:endParaRPr>
                    </a:p>
                  </xdr:txBody>
                </xdr:sp>
              </xdr:grpSp>
            </xdr:grpSp>
            <xdr:cxnSp macro="">
              <xdr:nvCxnSpPr>
                <xdr:cNvPr id="93" name="Gerade Verbindung 92">
                  <a:extLst>
                    <a:ext uri="{FF2B5EF4-FFF2-40B4-BE49-F238E27FC236}">
                      <a16:creationId xmlns:a16="http://schemas.microsoft.com/office/drawing/2014/main" id="{CF347757-D1D7-C04E-A003-B96D1B4AC826}"/>
                    </a:ext>
                  </a:extLst>
                </xdr:cNvPr>
                <xdr:cNvCxnSpPr/>
              </xdr:nvCxnSpPr>
              <xdr:spPr>
                <a:xfrm>
                  <a:off x="12885182" y="8447468"/>
                  <a:ext cx="9629353"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94" name="Gerade Verbindung 93">
                  <a:extLst>
                    <a:ext uri="{FF2B5EF4-FFF2-40B4-BE49-F238E27FC236}">
                      <a16:creationId xmlns:a16="http://schemas.microsoft.com/office/drawing/2014/main" id="{94FAFC8B-EBDA-CE4D-91CB-69637C723B4A}"/>
                    </a:ext>
                  </a:extLst>
                </xdr:cNvPr>
                <xdr:cNvCxnSpPr/>
              </xdr:nvCxnSpPr>
              <xdr:spPr>
                <a:xfrm>
                  <a:off x="13990360" y="8315261"/>
                  <a:ext cx="0" cy="288649"/>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95" name="Gerade Verbindung 94">
                  <a:extLst>
                    <a:ext uri="{FF2B5EF4-FFF2-40B4-BE49-F238E27FC236}">
                      <a16:creationId xmlns:a16="http://schemas.microsoft.com/office/drawing/2014/main" id="{3303CC21-986A-D744-961B-FDC579BC2257}"/>
                    </a:ext>
                  </a:extLst>
                </xdr:cNvPr>
                <xdr:cNvCxnSpPr/>
              </xdr:nvCxnSpPr>
              <xdr:spPr>
                <a:xfrm>
                  <a:off x="21049843" y="8315261"/>
                  <a:ext cx="0" cy="288649"/>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96" name="Gerade Verbindung 95">
                  <a:extLst>
                    <a:ext uri="{FF2B5EF4-FFF2-40B4-BE49-F238E27FC236}">
                      <a16:creationId xmlns:a16="http://schemas.microsoft.com/office/drawing/2014/main" id="{C8F8FB46-94DE-0B4E-93A5-A207CC84E3FA}"/>
                    </a:ext>
                  </a:extLst>
                </xdr:cNvPr>
                <xdr:cNvCxnSpPr/>
              </xdr:nvCxnSpPr>
              <xdr:spPr>
                <a:xfrm>
                  <a:off x="12895717" y="8315261"/>
                  <a:ext cx="0" cy="1208046"/>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97" name="Gerade Verbindung 96">
                  <a:extLst>
                    <a:ext uri="{FF2B5EF4-FFF2-40B4-BE49-F238E27FC236}">
                      <a16:creationId xmlns:a16="http://schemas.microsoft.com/office/drawing/2014/main" id="{A738C5CE-9FF9-BB4B-972B-7024BA09567E}"/>
                    </a:ext>
                  </a:extLst>
                </xdr:cNvPr>
                <xdr:cNvCxnSpPr/>
              </xdr:nvCxnSpPr>
              <xdr:spPr>
                <a:xfrm>
                  <a:off x="22114219" y="8315261"/>
                  <a:ext cx="0" cy="2214983"/>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98" name="Textfeld 97">
                  <a:extLst>
                    <a:ext uri="{FF2B5EF4-FFF2-40B4-BE49-F238E27FC236}">
                      <a16:creationId xmlns:a16="http://schemas.microsoft.com/office/drawing/2014/main" id="{7EFBCBE8-D797-8F48-B64E-2654641B5227}"/>
                    </a:ext>
                  </a:extLst>
                </xdr:cNvPr>
                <xdr:cNvSpPr txBox="1"/>
              </xdr:nvSpPr>
              <xdr:spPr>
                <a:xfrm>
                  <a:off x="17191782" y="8081377"/>
                  <a:ext cx="1107167" cy="264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200mm</a:t>
                  </a:r>
                </a:p>
              </xdr:txBody>
            </xdr:sp>
            <xdr:sp macro="" textlink="">
              <xdr:nvSpPr>
                <xdr:cNvPr id="99" name="Textfeld 98">
                  <a:extLst>
                    <a:ext uri="{FF2B5EF4-FFF2-40B4-BE49-F238E27FC236}">
                      <a16:creationId xmlns:a16="http://schemas.microsoft.com/office/drawing/2014/main" id="{BD5E3254-142A-5C40-BABC-5CB44C723C1C}"/>
                    </a:ext>
                  </a:extLst>
                </xdr:cNvPr>
                <xdr:cNvSpPr txBox="1"/>
              </xdr:nvSpPr>
              <xdr:spPr>
                <a:xfrm>
                  <a:off x="21320344" y="8081377"/>
                  <a:ext cx="1035679" cy="264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30mm</a:t>
                  </a:r>
                </a:p>
              </xdr:txBody>
            </xdr:sp>
            <xdr:sp macro="" textlink="">
              <xdr:nvSpPr>
                <xdr:cNvPr id="100" name="Textfeld 99">
                  <a:extLst>
                    <a:ext uri="{FF2B5EF4-FFF2-40B4-BE49-F238E27FC236}">
                      <a16:creationId xmlns:a16="http://schemas.microsoft.com/office/drawing/2014/main" id="{C4B7ADFE-7799-E54E-9B2B-8D130588D6F4}"/>
                    </a:ext>
                  </a:extLst>
                </xdr:cNvPr>
                <xdr:cNvSpPr txBox="1"/>
              </xdr:nvSpPr>
              <xdr:spPr>
                <a:xfrm>
                  <a:off x="13244451" y="8081377"/>
                  <a:ext cx="1035680" cy="264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30mm</a:t>
                  </a:r>
                  <a:r>
                    <a:rPr lang="de-DE" sz="1100" baseline="0"/>
                    <a:t> </a:t>
                  </a:r>
                  <a:endParaRPr lang="de-DE" sz="1100"/>
                </a:p>
              </xdr:txBody>
            </xdr:sp>
          </xdr:grpSp>
          <xdr:sp macro="" textlink="">
            <xdr:nvSpPr>
              <xdr:cNvPr id="8" name="Textfeld 7">
                <a:extLst>
                  <a:ext uri="{FF2B5EF4-FFF2-40B4-BE49-F238E27FC236}">
                    <a16:creationId xmlns:a16="http://schemas.microsoft.com/office/drawing/2014/main" id="{3FA44F8F-5CA6-504F-AEBC-0A1365826F19}"/>
                  </a:ext>
                </a:extLst>
              </xdr:cNvPr>
              <xdr:cNvSpPr txBox="1"/>
            </xdr:nvSpPr>
            <xdr:spPr>
              <a:xfrm>
                <a:off x="23012506" y="5795434"/>
                <a:ext cx="163076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1100"/>
                  <a:t>Schrifttyp: Helvetica Bold</a:t>
                </a:r>
              </a:p>
              <a:p>
                <a:r>
                  <a:rPr lang="de-DE" sz="1100"/>
                  <a:t>Schriftgrösse:</a:t>
                </a:r>
                <a:r>
                  <a:rPr lang="de-DE" sz="1100" baseline="0"/>
                  <a:t> 10mm</a:t>
                </a:r>
                <a:endParaRPr lang="de-DE" sz="1100"/>
              </a:p>
            </xdr:txBody>
          </xdr:sp>
        </xdr:grpSp>
        <xdr:sp macro="" textlink="">
          <xdr:nvSpPr>
            <xdr:cNvPr id="50" name="Textfeld 49">
              <a:extLst>
                <a:ext uri="{FF2B5EF4-FFF2-40B4-BE49-F238E27FC236}">
                  <a16:creationId xmlns:a16="http://schemas.microsoft.com/office/drawing/2014/main" id="{8B987425-4843-CC42-B2ED-557AE2D3B9F8}"/>
                </a:ext>
              </a:extLst>
            </xdr:cNvPr>
            <xdr:cNvSpPr txBox="1"/>
          </xdr:nvSpPr>
          <xdr:spPr>
            <a:xfrm rot="5400000">
              <a:off x="18913023" y="1750707"/>
              <a:ext cx="1038004" cy="264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50mm</a:t>
              </a:r>
            </a:p>
          </xdr:txBody>
        </xdr:sp>
      </xdr:grpSp>
    </xdr:grpSp>
    <xdr:clientData/>
  </xdr:twoCellAnchor>
  <xdr:twoCellAnchor>
    <xdr:from>
      <xdr:col>7</xdr:col>
      <xdr:colOff>1144493</xdr:colOff>
      <xdr:row>16</xdr:row>
      <xdr:rowOff>165300</xdr:rowOff>
    </xdr:from>
    <xdr:to>
      <xdr:col>7</xdr:col>
      <xdr:colOff>1434396</xdr:colOff>
      <xdr:row>22</xdr:row>
      <xdr:rowOff>8600</xdr:rowOff>
    </xdr:to>
    <xdr:sp macro="" textlink="">
      <xdr:nvSpPr>
        <xdr:cNvPr id="60" name="Textfeld 59">
          <a:extLst>
            <a:ext uri="{FF2B5EF4-FFF2-40B4-BE49-F238E27FC236}">
              <a16:creationId xmlns:a16="http://schemas.microsoft.com/office/drawing/2014/main" id="{2569AC8B-B6F6-3E46-8354-E7AE0D1DB762}"/>
            </a:ext>
          </a:extLst>
        </xdr:cNvPr>
        <xdr:cNvSpPr txBox="1"/>
      </xdr:nvSpPr>
      <xdr:spPr>
        <a:xfrm rot="5400000">
          <a:off x="7717795" y="3836665"/>
          <a:ext cx="1062500" cy="2899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de-DE" sz="1100"/>
            <a:t>30mm</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442174</xdr:colOff>
      <xdr:row>7</xdr:row>
      <xdr:rowOff>18687</xdr:rowOff>
    </xdr:from>
    <xdr:to>
      <xdr:col>8</xdr:col>
      <xdr:colOff>72571</xdr:colOff>
      <xdr:row>32</xdr:row>
      <xdr:rowOff>24834</xdr:rowOff>
    </xdr:to>
    <xdr:grpSp>
      <xdr:nvGrpSpPr>
        <xdr:cNvPr id="50" name="Gruppieren 49">
          <a:extLst>
            <a:ext uri="{FF2B5EF4-FFF2-40B4-BE49-F238E27FC236}">
              <a16:creationId xmlns:a16="http://schemas.microsoft.com/office/drawing/2014/main" id="{F77F0916-C915-5A0E-B1AA-CE508F9ACA63}"/>
            </a:ext>
          </a:extLst>
        </xdr:cNvPr>
        <xdr:cNvGrpSpPr/>
      </xdr:nvGrpSpPr>
      <xdr:grpSpPr>
        <a:xfrm>
          <a:off x="1104081" y="1374789"/>
          <a:ext cx="5845863" cy="4849367"/>
          <a:chOff x="34485696" y="4724766"/>
          <a:chExt cx="9630258" cy="5380415"/>
        </a:xfrm>
      </xdr:grpSpPr>
      <xdr:grpSp>
        <xdr:nvGrpSpPr>
          <xdr:cNvPr id="48" name="Gruppieren 47">
            <a:extLst>
              <a:ext uri="{FF2B5EF4-FFF2-40B4-BE49-F238E27FC236}">
                <a16:creationId xmlns:a16="http://schemas.microsoft.com/office/drawing/2014/main" id="{857F80AA-0856-C35C-7E93-B231769C8535}"/>
              </a:ext>
            </a:extLst>
          </xdr:cNvPr>
          <xdr:cNvGrpSpPr/>
        </xdr:nvGrpSpPr>
        <xdr:grpSpPr>
          <a:xfrm>
            <a:off x="34485696" y="4724766"/>
            <a:ext cx="7637729" cy="5380415"/>
            <a:chOff x="30492816" y="3686464"/>
            <a:chExt cx="7674032" cy="5430595"/>
          </a:xfrm>
        </xdr:grpSpPr>
        <xdr:sp macro="" textlink="">
          <xdr:nvSpPr>
            <xdr:cNvPr id="3" name="Rechteck 2">
              <a:extLst>
                <a:ext uri="{FF2B5EF4-FFF2-40B4-BE49-F238E27FC236}">
                  <a16:creationId xmlns:a16="http://schemas.microsoft.com/office/drawing/2014/main" id="{CDF87BD3-2C84-644B-DCB1-501B2AF0EA14}"/>
                </a:ext>
              </a:extLst>
            </xdr:cNvPr>
            <xdr:cNvSpPr/>
          </xdr:nvSpPr>
          <xdr:spPr>
            <a:xfrm>
              <a:off x="30492816" y="3686464"/>
              <a:ext cx="7202771" cy="543059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DE" sz="1100"/>
            </a:p>
          </xdr:txBody>
        </xdr:sp>
        <xdr:grpSp>
          <xdr:nvGrpSpPr>
            <xdr:cNvPr id="43" name="Gruppieren 42">
              <a:extLst>
                <a:ext uri="{FF2B5EF4-FFF2-40B4-BE49-F238E27FC236}">
                  <a16:creationId xmlns:a16="http://schemas.microsoft.com/office/drawing/2014/main" id="{389E7DC7-99FD-E09B-64BD-68D853240CCD}"/>
                </a:ext>
              </a:extLst>
            </xdr:cNvPr>
            <xdr:cNvGrpSpPr/>
          </xdr:nvGrpSpPr>
          <xdr:grpSpPr>
            <a:xfrm>
              <a:off x="30909491" y="4130732"/>
              <a:ext cx="7257357" cy="4495628"/>
              <a:chOff x="30828211" y="4100252"/>
              <a:chExt cx="7257357" cy="4495628"/>
            </a:xfrm>
          </xdr:grpSpPr>
          <xdr:sp macro="" textlink="$BB$16">
            <xdr:nvSpPr>
              <xdr:cNvPr id="4" name="Textfeld 3">
                <a:extLst>
                  <a:ext uri="{FF2B5EF4-FFF2-40B4-BE49-F238E27FC236}">
                    <a16:creationId xmlns:a16="http://schemas.microsoft.com/office/drawing/2014/main" id="{A7FF8F29-3E23-05F9-CE90-8520F4F1E0FC}"/>
                  </a:ext>
                </a:extLst>
              </xdr:cNvPr>
              <xdr:cNvSpPr txBox="1"/>
            </xdr:nvSpPr>
            <xdr:spPr>
              <a:xfrm>
                <a:off x="30832829" y="4100252"/>
                <a:ext cx="6811818" cy="5339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fld id="{EDF50F1C-750D-DC41-98EA-4A7BD9424F57}" type="TxLink">
                  <a:rPr lang="en-US" sz="2800" b="0" i="0" u="none" strike="noStrike">
                    <a:solidFill>
                      <a:schemeClr val="bg1"/>
                    </a:solidFill>
                    <a:latin typeface="Arial" panose="020B0604020202020204" pitchFamily="34" charset="0"/>
                    <a:cs typeface="Arial" panose="020B0604020202020204" pitchFamily="34" charset="0"/>
                  </a:rPr>
                  <a:pPr algn="l"/>
                  <a:t>Var1</a:t>
                </a:fld>
                <a:endParaRPr lang="de-DE" sz="2800">
                  <a:solidFill>
                    <a:schemeClr val="bg1"/>
                  </a:solidFill>
                  <a:latin typeface="Arial" panose="020B0604020202020204" pitchFamily="34" charset="0"/>
                  <a:cs typeface="Arial" panose="020B0604020202020204" pitchFamily="34" charset="0"/>
                </a:endParaRPr>
              </a:p>
            </xdr:txBody>
          </xdr:sp>
          <xdr:sp macro="" textlink="$BB$17">
            <xdr:nvSpPr>
              <xdr:cNvPr id="5" name="Textfeld 4">
                <a:extLst>
                  <a:ext uri="{FF2B5EF4-FFF2-40B4-BE49-F238E27FC236}">
                    <a16:creationId xmlns:a16="http://schemas.microsoft.com/office/drawing/2014/main" id="{67D1E85E-3B49-3144-9D7E-508609D63744}"/>
                  </a:ext>
                </a:extLst>
              </xdr:cNvPr>
              <xdr:cNvSpPr txBox="1"/>
            </xdr:nvSpPr>
            <xdr:spPr>
              <a:xfrm>
                <a:off x="30832829" y="4544170"/>
                <a:ext cx="6811818" cy="511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40A850BB-D1A0-AA4F-B708-DB6928436379}" type="TxLink">
                  <a:rPr lang="en-US" sz="2400" b="0" i="0" u="none" strike="noStrike">
                    <a:solidFill>
                      <a:schemeClr val="bg1"/>
                    </a:solidFill>
                    <a:latin typeface="Arial" panose="020B0604020202020204" pitchFamily="34" charset="0"/>
                    <a:cs typeface="Arial" panose="020B0604020202020204" pitchFamily="34" charset="0"/>
                  </a:rPr>
                  <a:pPr/>
                  <a:t>Var2</a:t>
                </a:fld>
                <a:endParaRPr lang="de-DE" sz="2400">
                  <a:solidFill>
                    <a:schemeClr val="bg1"/>
                  </a:solidFill>
                  <a:latin typeface="Arial" panose="020B0604020202020204" pitchFamily="34" charset="0"/>
                  <a:cs typeface="Arial" panose="020B0604020202020204" pitchFamily="34" charset="0"/>
                </a:endParaRPr>
              </a:p>
            </xdr:txBody>
          </xdr:sp>
          <xdr:grpSp>
            <xdr:nvGrpSpPr>
              <xdr:cNvPr id="39" name="Gruppieren 38">
                <a:extLst>
                  <a:ext uri="{FF2B5EF4-FFF2-40B4-BE49-F238E27FC236}">
                    <a16:creationId xmlns:a16="http://schemas.microsoft.com/office/drawing/2014/main" id="{68EEEE44-E013-E878-5856-18B242B8FA05}"/>
                  </a:ext>
                </a:extLst>
              </xdr:cNvPr>
              <xdr:cNvGrpSpPr/>
            </xdr:nvGrpSpPr>
            <xdr:grpSpPr>
              <a:xfrm>
                <a:off x="30828211" y="5227143"/>
                <a:ext cx="2604077" cy="3368737"/>
                <a:chOff x="30675811" y="4932503"/>
                <a:chExt cx="2604077" cy="3368737"/>
              </a:xfrm>
            </xdr:grpSpPr>
            <xdr:sp macro="" textlink="$BB$18">
              <xdr:nvSpPr>
                <xdr:cNvPr id="6" name="Textfeld 5">
                  <a:extLst>
                    <a:ext uri="{FF2B5EF4-FFF2-40B4-BE49-F238E27FC236}">
                      <a16:creationId xmlns:a16="http://schemas.microsoft.com/office/drawing/2014/main" id="{9090C55F-CE21-E44C-8F20-8A872FC3BFF8}"/>
                    </a:ext>
                  </a:extLst>
                </xdr:cNvPr>
                <xdr:cNvSpPr txBox="1"/>
              </xdr:nvSpPr>
              <xdr:spPr>
                <a:xfrm>
                  <a:off x="30675811" y="4932503"/>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94FF77D9-7238-794E-B106-72FA57957DA1}" type="TxLink">
                    <a:rPr lang="en-US" sz="990" b="0" i="0" u="none" strike="noStrike">
                      <a:solidFill>
                        <a:schemeClr val="bg1"/>
                      </a:solidFill>
                      <a:latin typeface="Calibri"/>
                      <a:cs typeface="Calibri"/>
                    </a:rPr>
                    <a:pPr/>
                    <a:t>Var3</a:t>
                  </a:fld>
                  <a:endParaRPr lang="de-DE" sz="990">
                    <a:solidFill>
                      <a:schemeClr val="bg1"/>
                    </a:solidFill>
                    <a:latin typeface="Arial" panose="020B0604020202020204" pitchFamily="34" charset="0"/>
                    <a:cs typeface="Arial" panose="020B0604020202020204" pitchFamily="34" charset="0"/>
                  </a:endParaRPr>
                </a:p>
              </xdr:txBody>
            </xdr:sp>
            <xdr:sp macro="" textlink="$BB$20">
              <xdr:nvSpPr>
                <xdr:cNvPr id="8" name="Textfeld 7">
                  <a:extLst>
                    <a:ext uri="{FF2B5EF4-FFF2-40B4-BE49-F238E27FC236}">
                      <a16:creationId xmlns:a16="http://schemas.microsoft.com/office/drawing/2014/main" id="{D498880B-B8EC-FC4C-BFE9-0FD98252356A}"/>
                    </a:ext>
                  </a:extLst>
                </xdr:cNvPr>
                <xdr:cNvSpPr txBox="1"/>
              </xdr:nvSpPr>
              <xdr:spPr>
                <a:xfrm>
                  <a:off x="30675811" y="5138920"/>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6C79AB33-5F06-D74F-B179-3EE491B4ECEF}" type="TxLink">
                    <a:rPr lang="en-US" sz="990" b="0" i="0" u="none" strike="noStrike">
                      <a:solidFill>
                        <a:schemeClr val="bg1"/>
                      </a:solidFill>
                      <a:latin typeface="Calibri"/>
                      <a:cs typeface="Calibri"/>
                    </a:rPr>
                    <a:pPr/>
                    <a:t>Var5</a:t>
                  </a:fld>
                  <a:endParaRPr lang="de-DE" sz="990">
                    <a:solidFill>
                      <a:schemeClr val="bg1"/>
                    </a:solidFill>
                    <a:latin typeface="Arial" panose="020B0604020202020204" pitchFamily="34" charset="0"/>
                    <a:cs typeface="Arial" panose="020B0604020202020204" pitchFamily="34" charset="0"/>
                  </a:endParaRPr>
                </a:p>
              </xdr:txBody>
            </xdr:sp>
            <xdr:sp macro="" textlink="$BB$22">
              <xdr:nvSpPr>
                <xdr:cNvPr id="10" name="Textfeld 9">
                  <a:extLst>
                    <a:ext uri="{FF2B5EF4-FFF2-40B4-BE49-F238E27FC236}">
                      <a16:creationId xmlns:a16="http://schemas.microsoft.com/office/drawing/2014/main" id="{B284C6EE-B9B0-884A-87F8-CDCC145ABE60}"/>
                    </a:ext>
                  </a:extLst>
                </xdr:cNvPr>
                <xdr:cNvSpPr txBox="1"/>
              </xdr:nvSpPr>
              <xdr:spPr>
                <a:xfrm>
                  <a:off x="30675811" y="5345337"/>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4E663D3A-117F-974C-9FCA-45EFCD70C52E}" type="TxLink">
                    <a:rPr lang="en-US" sz="990" b="0" i="0" u="none" strike="noStrike">
                      <a:solidFill>
                        <a:schemeClr val="bg1"/>
                      </a:solidFill>
                      <a:latin typeface="Calibri"/>
                      <a:cs typeface="Calibri"/>
                    </a:rPr>
                    <a:pPr/>
                    <a:t>Var7</a:t>
                  </a:fld>
                  <a:endParaRPr lang="de-DE" sz="990">
                    <a:solidFill>
                      <a:schemeClr val="bg1"/>
                    </a:solidFill>
                    <a:latin typeface="Arial" panose="020B0604020202020204" pitchFamily="34" charset="0"/>
                    <a:cs typeface="Arial" panose="020B0604020202020204" pitchFamily="34" charset="0"/>
                  </a:endParaRPr>
                </a:p>
              </xdr:txBody>
            </xdr:sp>
            <xdr:sp macro="" textlink="$BB$24">
              <xdr:nvSpPr>
                <xdr:cNvPr id="12" name="Textfeld 11">
                  <a:extLst>
                    <a:ext uri="{FF2B5EF4-FFF2-40B4-BE49-F238E27FC236}">
                      <a16:creationId xmlns:a16="http://schemas.microsoft.com/office/drawing/2014/main" id="{0536040B-95E3-864C-9074-1A254880FD7F}"/>
                    </a:ext>
                  </a:extLst>
                </xdr:cNvPr>
                <xdr:cNvSpPr txBox="1"/>
              </xdr:nvSpPr>
              <xdr:spPr>
                <a:xfrm>
                  <a:off x="30675811" y="5551754"/>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FAC61CC0-CA89-5D46-AC8E-BBFABBB5951E}" type="TxLink">
                    <a:rPr lang="en-US" sz="990" b="0" i="0" u="none" strike="noStrike">
                      <a:solidFill>
                        <a:schemeClr val="bg1"/>
                      </a:solidFill>
                      <a:latin typeface="Calibri"/>
                      <a:cs typeface="Calibri"/>
                    </a:rPr>
                    <a:pPr/>
                    <a:t>Var9</a:t>
                  </a:fld>
                  <a:endParaRPr lang="de-DE" sz="990">
                    <a:solidFill>
                      <a:schemeClr val="bg1"/>
                    </a:solidFill>
                    <a:latin typeface="Arial" panose="020B0604020202020204" pitchFamily="34" charset="0"/>
                    <a:cs typeface="Arial" panose="020B0604020202020204" pitchFamily="34" charset="0"/>
                  </a:endParaRPr>
                </a:p>
              </xdr:txBody>
            </xdr:sp>
            <xdr:sp macro="" textlink="$BB$26">
              <xdr:nvSpPr>
                <xdr:cNvPr id="14" name="Textfeld 13">
                  <a:extLst>
                    <a:ext uri="{FF2B5EF4-FFF2-40B4-BE49-F238E27FC236}">
                      <a16:creationId xmlns:a16="http://schemas.microsoft.com/office/drawing/2014/main" id="{FB988C15-96FB-7449-9BBC-7FC1788DB720}"/>
                    </a:ext>
                  </a:extLst>
                </xdr:cNvPr>
                <xdr:cNvSpPr txBox="1"/>
              </xdr:nvSpPr>
              <xdr:spPr>
                <a:xfrm>
                  <a:off x="30675811" y="5758171"/>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586F4338-E5F8-184A-993A-56D1308FBD62}" type="TxLink">
                    <a:rPr lang="en-US" sz="990" b="0" i="0" u="none" strike="noStrike">
                      <a:solidFill>
                        <a:schemeClr val="bg1"/>
                      </a:solidFill>
                      <a:latin typeface="Calibri"/>
                      <a:cs typeface="Calibri"/>
                    </a:rPr>
                    <a:pPr/>
                    <a:t>Var11</a:t>
                  </a:fld>
                  <a:endParaRPr lang="de-DE" sz="990">
                    <a:solidFill>
                      <a:schemeClr val="bg1"/>
                    </a:solidFill>
                    <a:latin typeface="Arial" panose="020B0604020202020204" pitchFamily="34" charset="0"/>
                    <a:cs typeface="Arial" panose="020B0604020202020204" pitchFamily="34" charset="0"/>
                  </a:endParaRPr>
                </a:p>
              </xdr:txBody>
            </xdr:sp>
            <xdr:sp macro="" textlink="$BB$28">
              <xdr:nvSpPr>
                <xdr:cNvPr id="16" name="Textfeld 15">
                  <a:extLst>
                    <a:ext uri="{FF2B5EF4-FFF2-40B4-BE49-F238E27FC236}">
                      <a16:creationId xmlns:a16="http://schemas.microsoft.com/office/drawing/2014/main" id="{9400497D-FB43-A54D-BB1D-A5EFC10EADF3}"/>
                    </a:ext>
                  </a:extLst>
                </xdr:cNvPr>
                <xdr:cNvSpPr txBox="1"/>
              </xdr:nvSpPr>
              <xdr:spPr>
                <a:xfrm>
                  <a:off x="30675811" y="5964588"/>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1BF16E57-7B69-374D-BD10-F0141291D776}" type="TxLink">
                    <a:rPr lang="en-US" sz="990" b="0" i="0" u="none" strike="noStrike">
                      <a:solidFill>
                        <a:schemeClr val="bg1"/>
                      </a:solidFill>
                      <a:latin typeface="Calibri"/>
                      <a:cs typeface="Calibri"/>
                    </a:rPr>
                    <a:pPr/>
                    <a:t>Var13</a:t>
                  </a:fld>
                  <a:endParaRPr lang="de-DE" sz="990">
                    <a:solidFill>
                      <a:schemeClr val="bg1"/>
                    </a:solidFill>
                    <a:latin typeface="Arial" panose="020B0604020202020204" pitchFamily="34" charset="0"/>
                    <a:cs typeface="Arial" panose="020B0604020202020204" pitchFamily="34" charset="0"/>
                  </a:endParaRPr>
                </a:p>
              </xdr:txBody>
            </xdr:sp>
            <xdr:sp macro="" textlink="$BC$16">
              <xdr:nvSpPr>
                <xdr:cNvPr id="18" name="Textfeld 17">
                  <a:extLst>
                    <a:ext uri="{FF2B5EF4-FFF2-40B4-BE49-F238E27FC236}">
                      <a16:creationId xmlns:a16="http://schemas.microsoft.com/office/drawing/2014/main" id="{A63FB2B9-8267-0047-86F3-332C7C173D4D}"/>
                    </a:ext>
                  </a:extLst>
                </xdr:cNvPr>
                <xdr:cNvSpPr txBox="1"/>
              </xdr:nvSpPr>
              <xdr:spPr>
                <a:xfrm>
                  <a:off x="30675811" y="6171005"/>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29471D9B-817F-4B4E-9C3E-D478F042F070}" type="TxLink">
                    <a:rPr lang="en-US" sz="990" b="0" i="0" u="none" strike="noStrike">
                      <a:solidFill>
                        <a:schemeClr val="bg1"/>
                      </a:solidFill>
                      <a:latin typeface="Arial"/>
                      <a:cs typeface="Arial"/>
                    </a:rPr>
                    <a:pPr/>
                    <a:t>Var15</a:t>
                  </a:fld>
                  <a:endParaRPr lang="de-DE" sz="990">
                    <a:solidFill>
                      <a:schemeClr val="bg1"/>
                    </a:solidFill>
                    <a:latin typeface="Arial" panose="020B0604020202020204" pitchFamily="34" charset="0"/>
                    <a:cs typeface="Arial" panose="020B0604020202020204" pitchFamily="34" charset="0"/>
                  </a:endParaRPr>
                </a:p>
              </xdr:txBody>
            </xdr:sp>
            <xdr:sp macro="" textlink="$BC$18">
              <xdr:nvSpPr>
                <xdr:cNvPr id="20" name="Textfeld 19">
                  <a:extLst>
                    <a:ext uri="{FF2B5EF4-FFF2-40B4-BE49-F238E27FC236}">
                      <a16:creationId xmlns:a16="http://schemas.microsoft.com/office/drawing/2014/main" id="{2D6856D0-B791-CF4A-9F13-B0157901DF77}"/>
                    </a:ext>
                  </a:extLst>
                </xdr:cNvPr>
                <xdr:cNvSpPr txBox="1"/>
              </xdr:nvSpPr>
              <xdr:spPr>
                <a:xfrm>
                  <a:off x="30675811" y="6377422"/>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A012BAC0-0A1F-5544-BE78-614D0AEA08AD}" type="TxLink">
                    <a:rPr lang="en-US" sz="990" b="0" i="0" u="none" strike="noStrike">
                      <a:solidFill>
                        <a:schemeClr val="bg1"/>
                      </a:solidFill>
                      <a:latin typeface="Calibri"/>
                      <a:cs typeface="Calibri"/>
                    </a:rPr>
                    <a:pPr/>
                    <a:t>Var17</a:t>
                  </a:fld>
                  <a:endParaRPr lang="de-DE" sz="990">
                    <a:solidFill>
                      <a:schemeClr val="bg1"/>
                    </a:solidFill>
                    <a:latin typeface="Arial" panose="020B0604020202020204" pitchFamily="34" charset="0"/>
                    <a:cs typeface="Arial" panose="020B0604020202020204" pitchFamily="34" charset="0"/>
                  </a:endParaRPr>
                </a:p>
              </xdr:txBody>
            </xdr:sp>
            <xdr:sp macro="" textlink="$BC$20">
              <xdr:nvSpPr>
                <xdr:cNvPr id="22" name="Textfeld 21">
                  <a:extLst>
                    <a:ext uri="{FF2B5EF4-FFF2-40B4-BE49-F238E27FC236}">
                      <a16:creationId xmlns:a16="http://schemas.microsoft.com/office/drawing/2014/main" id="{9AA827D5-7D6D-8146-8C46-FD9881E4642F}"/>
                    </a:ext>
                  </a:extLst>
                </xdr:cNvPr>
                <xdr:cNvSpPr txBox="1"/>
              </xdr:nvSpPr>
              <xdr:spPr>
                <a:xfrm>
                  <a:off x="30675811" y="6583839"/>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681EEC62-2D64-F048-8418-86683FC6BB5C}" type="TxLink">
                    <a:rPr lang="en-US" sz="990" b="0" i="0" u="none" strike="noStrike">
                      <a:solidFill>
                        <a:schemeClr val="bg1"/>
                      </a:solidFill>
                      <a:latin typeface="Calibri"/>
                      <a:cs typeface="Calibri"/>
                    </a:rPr>
                    <a:pPr/>
                    <a:t>Var19</a:t>
                  </a:fld>
                  <a:endParaRPr lang="de-DE" sz="990">
                    <a:solidFill>
                      <a:schemeClr val="bg1"/>
                    </a:solidFill>
                    <a:latin typeface="Arial" panose="020B0604020202020204" pitchFamily="34" charset="0"/>
                    <a:cs typeface="Arial" panose="020B0604020202020204" pitchFamily="34" charset="0"/>
                  </a:endParaRPr>
                </a:p>
              </xdr:txBody>
            </xdr:sp>
            <xdr:sp macro="" textlink="$BC$22">
              <xdr:nvSpPr>
                <xdr:cNvPr id="24" name="Textfeld 23">
                  <a:extLst>
                    <a:ext uri="{FF2B5EF4-FFF2-40B4-BE49-F238E27FC236}">
                      <a16:creationId xmlns:a16="http://schemas.microsoft.com/office/drawing/2014/main" id="{210BA9B6-464F-8F48-934A-B76D4B1213FF}"/>
                    </a:ext>
                  </a:extLst>
                </xdr:cNvPr>
                <xdr:cNvSpPr txBox="1"/>
              </xdr:nvSpPr>
              <xdr:spPr>
                <a:xfrm>
                  <a:off x="30675811" y="6790256"/>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3DE7B97E-C66A-0547-A1DC-F54FE48FB5A7}" type="TxLink">
                    <a:rPr lang="en-US" sz="990" b="0" i="0" u="none" strike="noStrike">
                      <a:solidFill>
                        <a:schemeClr val="bg1"/>
                      </a:solidFill>
                      <a:latin typeface="Calibri"/>
                      <a:cs typeface="Calibri"/>
                    </a:rPr>
                    <a:pPr/>
                    <a:t>Var21</a:t>
                  </a:fld>
                  <a:endParaRPr lang="de-DE" sz="990">
                    <a:solidFill>
                      <a:schemeClr val="bg1"/>
                    </a:solidFill>
                    <a:latin typeface="Arial" panose="020B0604020202020204" pitchFamily="34" charset="0"/>
                    <a:cs typeface="Arial" panose="020B0604020202020204" pitchFamily="34" charset="0"/>
                  </a:endParaRPr>
                </a:p>
              </xdr:txBody>
            </xdr:sp>
            <xdr:sp macro="" textlink="$BC$24">
              <xdr:nvSpPr>
                <xdr:cNvPr id="26" name="Textfeld 25">
                  <a:extLst>
                    <a:ext uri="{FF2B5EF4-FFF2-40B4-BE49-F238E27FC236}">
                      <a16:creationId xmlns:a16="http://schemas.microsoft.com/office/drawing/2014/main" id="{18490688-2088-EE42-A9D7-28C946568C69}"/>
                    </a:ext>
                  </a:extLst>
                </xdr:cNvPr>
                <xdr:cNvSpPr txBox="1"/>
              </xdr:nvSpPr>
              <xdr:spPr>
                <a:xfrm>
                  <a:off x="30675811" y="6996673"/>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34D4859B-58FE-4649-B342-125C04895D19}" type="TxLink">
                    <a:rPr lang="en-US" sz="990" b="0" i="0" u="none" strike="noStrike">
                      <a:solidFill>
                        <a:schemeClr val="bg1"/>
                      </a:solidFill>
                      <a:latin typeface="Calibri"/>
                      <a:cs typeface="Calibri"/>
                    </a:rPr>
                    <a:pPr/>
                    <a:t>Var23</a:t>
                  </a:fld>
                  <a:endParaRPr lang="de-DE" sz="990">
                    <a:solidFill>
                      <a:schemeClr val="bg1"/>
                    </a:solidFill>
                    <a:latin typeface="Arial" panose="020B0604020202020204" pitchFamily="34" charset="0"/>
                    <a:cs typeface="Arial" panose="020B0604020202020204" pitchFamily="34" charset="0"/>
                  </a:endParaRPr>
                </a:p>
              </xdr:txBody>
            </xdr:sp>
            <xdr:sp macro="" textlink="$BC$26">
              <xdr:nvSpPr>
                <xdr:cNvPr id="28" name="Textfeld 27">
                  <a:extLst>
                    <a:ext uri="{FF2B5EF4-FFF2-40B4-BE49-F238E27FC236}">
                      <a16:creationId xmlns:a16="http://schemas.microsoft.com/office/drawing/2014/main" id="{9E6D4806-1F50-1245-A28C-A21B5CA33F98}"/>
                    </a:ext>
                  </a:extLst>
                </xdr:cNvPr>
                <xdr:cNvSpPr txBox="1"/>
              </xdr:nvSpPr>
              <xdr:spPr>
                <a:xfrm>
                  <a:off x="30675811" y="7203090"/>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69E0C6B2-E252-C344-9A56-90F4BD4BD6F4}" type="TxLink">
                    <a:rPr lang="en-US" sz="990" b="0" i="0" u="none" strike="noStrike">
                      <a:solidFill>
                        <a:schemeClr val="bg1"/>
                      </a:solidFill>
                      <a:latin typeface="Calibri"/>
                      <a:cs typeface="Calibri"/>
                    </a:rPr>
                    <a:pPr/>
                    <a:t>Var25</a:t>
                  </a:fld>
                  <a:endParaRPr lang="de-DE" sz="990">
                    <a:solidFill>
                      <a:schemeClr val="bg1"/>
                    </a:solidFill>
                    <a:latin typeface="Arial" panose="020B0604020202020204" pitchFamily="34" charset="0"/>
                    <a:cs typeface="Arial" panose="020B0604020202020204" pitchFamily="34" charset="0"/>
                  </a:endParaRPr>
                </a:p>
              </xdr:txBody>
            </xdr:sp>
            <xdr:sp macro="" textlink="$BC$28">
              <xdr:nvSpPr>
                <xdr:cNvPr id="30" name="Textfeld 29">
                  <a:extLst>
                    <a:ext uri="{FF2B5EF4-FFF2-40B4-BE49-F238E27FC236}">
                      <a16:creationId xmlns:a16="http://schemas.microsoft.com/office/drawing/2014/main" id="{4E953AD5-51A0-3E4F-87BD-9093ACC17F38}"/>
                    </a:ext>
                  </a:extLst>
                </xdr:cNvPr>
                <xdr:cNvSpPr txBox="1"/>
              </xdr:nvSpPr>
              <xdr:spPr>
                <a:xfrm>
                  <a:off x="30675811" y="7409507"/>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D668B115-2306-B647-96C4-284592063870}" type="TxLink">
                    <a:rPr lang="en-US" sz="990" b="0" i="0" u="none" strike="noStrike">
                      <a:solidFill>
                        <a:schemeClr val="bg1"/>
                      </a:solidFill>
                      <a:latin typeface="Calibri"/>
                      <a:cs typeface="Calibri"/>
                    </a:rPr>
                    <a:pPr/>
                    <a:t>Var27</a:t>
                  </a:fld>
                  <a:endParaRPr lang="de-DE" sz="990">
                    <a:solidFill>
                      <a:schemeClr val="bg1"/>
                    </a:solidFill>
                    <a:latin typeface="Arial" panose="020B0604020202020204" pitchFamily="34" charset="0"/>
                    <a:cs typeface="Arial" panose="020B0604020202020204" pitchFamily="34" charset="0"/>
                  </a:endParaRPr>
                </a:p>
              </xdr:txBody>
            </xdr:sp>
            <xdr:sp macro="" textlink="$BD$16">
              <xdr:nvSpPr>
                <xdr:cNvPr id="32" name="Textfeld 31">
                  <a:extLst>
                    <a:ext uri="{FF2B5EF4-FFF2-40B4-BE49-F238E27FC236}">
                      <a16:creationId xmlns:a16="http://schemas.microsoft.com/office/drawing/2014/main" id="{7E627DB7-769A-4249-AE13-DECD8BA877D9}"/>
                    </a:ext>
                  </a:extLst>
                </xdr:cNvPr>
                <xdr:cNvSpPr txBox="1"/>
              </xdr:nvSpPr>
              <xdr:spPr>
                <a:xfrm>
                  <a:off x="30675811" y="7615924"/>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298CD783-968C-4140-ADDD-438CEAF4C9BD}" type="TxLink">
                    <a:rPr lang="en-US" sz="990" b="0" i="0" u="none" strike="noStrike">
                      <a:solidFill>
                        <a:schemeClr val="bg1"/>
                      </a:solidFill>
                      <a:latin typeface="Arial"/>
                      <a:cs typeface="Arial"/>
                    </a:rPr>
                    <a:pPr/>
                    <a:t>Var29</a:t>
                  </a:fld>
                  <a:endParaRPr lang="de-DE" sz="990">
                    <a:solidFill>
                      <a:schemeClr val="bg1"/>
                    </a:solidFill>
                    <a:latin typeface="Arial" panose="020B0604020202020204" pitchFamily="34" charset="0"/>
                    <a:cs typeface="Arial" panose="020B0604020202020204" pitchFamily="34" charset="0"/>
                  </a:endParaRPr>
                </a:p>
              </xdr:txBody>
            </xdr:sp>
            <xdr:sp macro="" textlink="$BD$18">
              <xdr:nvSpPr>
                <xdr:cNvPr id="34" name="Textfeld 33">
                  <a:extLst>
                    <a:ext uri="{FF2B5EF4-FFF2-40B4-BE49-F238E27FC236}">
                      <a16:creationId xmlns:a16="http://schemas.microsoft.com/office/drawing/2014/main" id="{1359F483-D36A-EC4A-9536-A59B3B4B31DD}"/>
                    </a:ext>
                  </a:extLst>
                </xdr:cNvPr>
                <xdr:cNvSpPr txBox="1"/>
              </xdr:nvSpPr>
              <xdr:spPr>
                <a:xfrm>
                  <a:off x="30675811" y="7822341"/>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D9A3DDDF-E0B4-A549-BACB-D6680A7A4DEC}" type="TxLink">
                    <a:rPr lang="en-US" sz="990" b="0" i="0" u="none" strike="noStrike">
                      <a:solidFill>
                        <a:schemeClr val="bg1"/>
                      </a:solidFill>
                      <a:latin typeface="Calibri"/>
                      <a:cs typeface="Calibri"/>
                    </a:rPr>
                    <a:pPr/>
                    <a:t>Var31</a:t>
                  </a:fld>
                  <a:endParaRPr lang="de-DE" sz="990">
                    <a:solidFill>
                      <a:schemeClr val="bg1"/>
                    </a:solidFill>
                    <a:latin typeface="Arial" panose="020B0604020202020204" pitchFamily="34" charset="0"/>
                    <a:cs typeface="Arial" panose="020B0604020202020204" pitchFamily="34" charset="0"/>
                  </a:endParaRPr>
                </a:p>
              </xdr:txBody>
            </xdr:sp>
            <xdr:sp macro="" textlink="$BD$20">
              <xdr:nvSpPr>
                <xdr:cNvPr id="36" name="Textfeld 35">
                  <a:extLst>
                    <a:ext uri="{FF2B5EF4-FFF2-40B4-BE49-F238E27FC236}">
                      <a16:creationId xmlns:a16="http://schemas.microsoft.com/office/drawing/2014/main" id="{BDB84024-8D23-994D-AC1B-0F1784569F6B}"/>
                    </a:ext>
                  </a:extLst>
                </xdr:cNvPr>
                <xdr:cNvSpPr txBox="1"/>
              </xdr:nvSpPr>
              <xdr:spPr>
                <a:xfrm>
                  <a:off x="30675811" y="8028763"/>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A13D1631-0E7F-5C44-B29E-41C66D547A0C}" type="TxLink">
                    <a:rPr lang="en-US" sz="990" b="0" i="0" u="none" strike="noStrike">
                      <a:solidFill>
                        <a:schemeClr val="bg1"/>
                      </a:solidFill>
                      <a:latin typeface="Calibri"/>
                      <a:cs typeface="Calibri"/>
                    </a:rPr>
                    <a:pPr/>
                    <a:t>Var33</a:t>
                  </a:fld>
                  <a:endParaRPr lang="de-DE" sz="990">
                    <a:solidFill>
                      <a:schemeClr val="bg1"/>
                    </a:solidFill>
                    <a:latin typeface="Arial" panose="020B0604020202020204" pitchFamily="34" charset="0"/>
                    <a:cs typeface="Arial" panose="020B0604020202020204" pitchFamily="34" charset="0"/>
                  </a:endParaRPr>
                </a:p>
              </xdr:txBody>
            </xdr:sp>
          </xdr:grpSp>
          <xdr:grpSp>
            <xdr:nvGrpSpPr>
              <xdr:cNvPr id="38" name="Gruppieren 37">
                <a:extLst>
                  <a:ext uri="{FF2B5EF4-FFF2-40B4-BE49-F238E27FC236}">
                    <a16:creationId xmlns:a16="http://schemas.microsoft.com/office/drawing/2014/main" id="{D041A957-6953-604B-9081-DAFC8076A834}"/>
                  </a:ext>
                </a:extLst>
              </xdr:cNvPr>
              <xdr:cNvGrpSpPr/>
            </xdr:nvGrpSpPr>
            <xdr:grpSpPr>
              <a:xfrm>
                <a:off x="32710929" y="5227143"/>
                <a:ext cx="3697057" cy="3368737"/>
                <a:chOff x="32558529" y="4932503"/>
                <a:chExt cx="3697057" cy="3368737"/>
              </a:xfrm>
            </xdr:grpSpPr>
            <xdr:sp macro="" textlink="$BB$19">
              <xdr:nvSpPr>
                <xdr:cNvPr id="7" name="Textfeld 6">
                  <a:extLst>
                    <a:ext uri="{FF2B5EF4-FFF2-40B4-BE49-F238E27FC236}">
                      <a16:creationId xmlns:a16="http://schemas.microsoft.com/office/drawing/2014/main" id="{55474EE0-0BF5-DB41-802B-724346C25523}"/>
                    </a:ext>
                  </a:extLst>
                </xdr:cNvPr>
                <xdr:cNvSpPr txBox="1"/>
              </xdr:nvSpPr>
              <xdr:spPr>
                <a:xfrm>
                  <a:off x="32558529" y="4932503"/>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364004BD-B3ED-6643-A357-9711EA18D0A2}" type="TxLink">
                    <a:rPr lang="en-US" sz="990" b="0" i="0" u="none" strike="noStrike">
                      <a:solidFill>
                        <a:schemeClr val="bg1"/>
                      </a:solidFill>
                      <a:latin typeface="Arial" panose="020B0604020202020204" pitchFamily="34" charset="0"/>
                      <a:cs typeface="Arial" panose="020B0604020202020204" pitchFamily="34" charset="0"/>
                    </a:rPr>
                    <a:pPr/>
                    <a:t>Var4</a:t>
                  </a:fld>
                  <a:endParaRPr lang="de-DE" sz="990">
                    <a:solidFill>
                      <a:schemeClr val="bg1"/>
                    </a:solidFill>
                    <a:latin typeface="Arial" panose="020B0604020202020204" pitchFamily="34" charset="0"/>
                    <a:cs typeface="Arial" panose="020B0604020202020204" pitchFamily="34" charset="0"/>
                  </a:endParaRPr>
                </a:p>
              </xdr:txBody>
            </xdr:sp>
            <xdr:sp macro="" textlink="$BB$21">
              <xdr:nvSpPr>
                <xdr:cNvPr id="9" name="Textfeld 8">
                  <a:extLst>
                    <a:ext uri="{FF2B5EF4-FFF2-40B4-BE49-F238E27FC236}">
                      <a16:creationId xmlns:a16="http://schemas.microsoft.com/office/drawing/2014/main" id="{354B5C01-8965-364F-9359-3C670F02E121}"/>
                    </a:ext>
                  </a:extLst>
                </xdr:cNvPr>
                <xdr:cNvSpPr txBox="1"/>
              </xdr:nvSpPr>
              <xdr:spPr>
                <a:xfrm>
                  <a:off x="32558529" y="5138920"/>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B474E072-A3F1-0F4F-A968-DD6D43B3E590}" type="TxLink">
                    <a:rPr lang="en-US" sz="990" b="0" i="0" u="none" strike="noStrike">
                      <a:solidFill>
                        <a:schemeClr val="bg1"/>
                      </a:solidFill>
                      <a:latin typeface="Calibri"/>
                      <a:cs typeface="Calibri"/>
                    </a:rPr>
                    <a:pPr/>
                    <a:t>Var6</a:t>
                  </a:fld>
                  <a:endParaRPr lang="de-DE" sz="990">
                    <a:solidFill>
                      <a:schemeClr val="bg1"/>
                    </a:solidFill>
                    <a:latin typeface="Arial" panose="020B0604020202020204" pitchFamily="34" charset="0"/>
                    <a:cs typeface="Arial" panose="020B0604020202020204" pitchFamily="34" charset="0"/>
                  </a:endParaRPr>
                </a:p>
              </xdr:txBody>
            </xdr:sp>
            <xdr:sp macro="" textlink="$BB$23">
              <xdr:nvSpPr>
                <xdr:cNvPr id="11" name="Textfeld 10">
                  <a:extLst>
                    <a:ext uri="{FF2B5EF4-FFF2-40B4-BE49-F238E27FC236}">
                      <a16:creationId xmlns:a16="http://schemas.microsoft.com/office/drawing/2014/main" id="{1C6C332E-99C6-9548-B459-A251B561A2F4}"/>
                    </a:ext>
                  </a:extLst>
                </xdr:cNvPr>
                <xdr:cNvSpPr txBox="1"/>
              </xdr:nvSpPr>
              <xdr:spPr>
                <a:xfrm>
                  <a:off x="32558529" y="5345337"/>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9723CFD6-990F-2E42-8967-E36A2F57310C}" type="TxLink">
                    <a:rPr lang="en-US" sz="990" b="0" i="0" u="none" strike="noStrike">
                      <a:solidFill>
                        <a:schemeClr val="bg1"/>
                      </a:solidFill>
                      <a:latin typeface="Calibri"/>
                      <a:cs typeface="Calibri"/>
                    </a:rPr>
                    <a:pPr/>
                    <a:t>Var8</a:t>
                  </a:fld>
                  <a:endParaRPr lang="de-DE" sz="990">
                    <a:solidFill>
                      <a:schemeClr val="bg1"/>
                    </a:solidFill>
                    <a:latin typeface="Arial" panose="020B0604020202020204" pitchFamily="34" charset="0"/>
                    <a:cs typeface="Arial" panose="020B0604020202020204" pitchFamily="34" charset="0"/>
                  </a:endParaRPr>
                </a:p>
              </xdr:txBody>
            </xdr:sp>
            <xdr:sp macro="" textlink="$BB$25">
              <xdr:nvSpPr>
                <xdr:cNvPr id="13" name="Textfeld 12">
                  <a:extLst>
                    <a:ext uri="{FF2B5EF4-FFF2-40B4-BE49-F238E27FC236}">
                      <a16:creationId xmlns:a16="http://schemas.microsoft.com/office/drawing/2014/main" id="{CC34239F-B7E8-674C-AF9C-3E411A92A3AD}"/>
                    </a:ext>
                  </a:extLst>
                </xdr:cNvPr>
                <xdr:cNvSpPr txBox="1"/>
              </xdr:nvSpPr>
              <xdr:spPr>
                <a:xfrm>
                  <a:off x="32558529" y="5551754"/>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8164C9E9-F32C-834E-A128-9A5CE13BFE76}" type="TxLink">
                    <a:rPr lang="en-US" sz="990" b="0" i="0" u="none" strike="noStrike">
                      <a:solidFill>
                        <a:schemeClr val="bg1"/>
                      </a:solidFill>
                      <a:latin typeface="Calibri"/>
                      <a:cs typeface="Calibri"/>
                    </a:rPr>
                    <a:pPr/>
                    <a:t>Var10</a:t>
                  </a:fld>
                  <a:endParaRPr lang="de-DE" sz="990">
                    <a:solidFill>
                      <a:schemeClr val="bg1"/>
                    </a:solidFill>
                    <a:latin typeface="Arial" panose="020B0604020202020204" pitchFamily="34" charset="0"/>
                    <a:cs typeface="Arial" panose="020B0604020202020204" pitchFamily="34" charset="0"/>
                  </a:endParaRPr>
                </a:p>
              </xdr:txBody>
            </xdr:sp>
            <xdr:sp macro="" textlink="$BB$27">
              <xdr:nvSpPr>
                <xdr:cNvPr id="15" name="Textfeld 14">
                  <a:extLst>
                    <a:ext uri="{FF2B5EF4-FFF2-40B4-BE49-F238E27FC236}">
                      <a16:creationId xmlns:a16="http://schemas.microsoft.com/office/drawing/2014/main" id="{7C08966C-7322-B842-A357-9B2846B36AE8}"/>
                    </a:ext>
                  </a:extLst>
                </xdr:cNvPr>
                <xdr:cNvSpPr txBox="1"/>
              </xdr:nvSpPr>
              <xdr:spPr>
                <a:xfrm>
                  <a:off x="32558529" y="5758171"/>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2839B860-AA3F-8846-9B92-F1532687B3F3}" type="TxLink">
                    <a:rPr lang="en-US" sz="990" b="0" i="0" u="none" strike="noStrike">
                      <a:solidFill>
                        <a:schemeClr val="bg1"/>
                      </a:solidFill>
                      <a:latin typeface="Calibri"/>
                      <a:cs typeface="Calibri"/>
                    </a:rPr>
                    <a:pPr/>
                    <a:t>Var12</a:t>
                  </a:fld>
                  <a:endParaRPr lang="de-DE" sz="990">
                    <a:solidFill>
                      <a:schemeClr val="bg1"/>
                    </a:solidFill>
                    <a:latin typeface="Arial" panose="020B0604020202020204" pitchFamily="34" charset="0"/>
                    <a:cs typeface="Arial" panose="020B0604020202020204" pitchFamily="34" charset="0"/>
                  </a:endParaRPr>
                </a:p>
              </xdr:txBody>
            </xdr:sp>
            <xdr:sp macro="" textlink="$BB$29">
              <xdr:nvSpPr>
                <xdr:cNvPr id="17" name="Textfeld 16">
                  <a:extLst>
                    <a:ext uri="{FF2B5EF4-FFF2-40B4-BE49-F238E27FC236}">
                      <a16:creationId xmlns:a16="http://schemas.microsoft.com/office/drawing/2014/main" id="{118E345E-34FE-1640-96FD-2E84517F7BF5}"/>
                    </a:ext>
                  </a:extLst>
                </xdr:cNvPr>
                <xdr:cNvSpPr txBox="1"/>
              </xdr:nvSpPr>
              <xdr:spPr>
                <a:xfrm>
                  <a:off x="32558529" y="5964588"/>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D0C25E04-D0A3-C245-90F7-8F70E860AC49}" type="TxLink">
                    <a:rPr lang="en-US" sz="990" b="0" i="0" u="none" strike="noStrike">
                      <a:solidFill>
                        <a:schemeClr val="bg1"/>
                      </a:solidFill>
                      <a:latin typeface="Calibri"/>
                      <a:cs typeface="Calibri"/>
                    </a:rPr>
                    <a:pPr/>
                    <a:t>Var14</a:t>
                  </a:fld>
                  <a:endParaRPr lang="de-DE" sz="990">
                    <a:solidFill>
                      <a:schemeClr val="bg1"/>
                    </a:solidFill>
                    <a:latin typeface="Arial" panose="020B0604020202020204" pitchFamily="34" charset="0"/>
                    <a:cs typeface="Arial" panose="020B0604020202020204" pitchFamily="34" charset="0"/>
                  </a:endParaRPr>
                </a:p>
              </xdr:txBody>
            </xdr:sp>
            <xdr:sp macro="" textlink="$BC$17">
              <xdr:nvSpPr>
                <xdr:cNvPr id="19" name="Textfeld 18">
                  <a:extLst>
                    <a:ext uri="{FF2B5EF4-FFF2-40B4-BE49-F238E27FC236}">
                      <a16:creationId xmlns:a16="http://schemas.microsoft.com/office/drawing/2014/main" id="{30AA96F1-F431-2149-9793-64BFE5D2F71E}"/>
                    </a:ext>
                  </a:extLst>
                </xdr:cNvPr>
                <xdr:cNvSpPr txBox="1"/>
              </xdr:nvSpPr>
              <xdr:spPr>
                <a:xfrm>
                  <a:off x="32558529" y="6171005"/>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A7C8AA5B-077A-5E40-BA5F-86773CE0F22C}" type="TxLink">
                    <a:rPr lang="en-US" sz="990" b="0" i="0" u="none" strike="noStrike">
                      <a:solidFill>
                        <a:schemeClr val="bg1"/>
                      </a:solidFill>
                      <a:latin typeface="Arial"/>
                      <a:cs typeface="Arial"/>
                    </a:rPr>
                    <a:pPr/>
                    <a:t>Var16</a:t>
                  </a:fld>
                  <a:endParaRPr lang="de-DE" sz="990">
                    <a:solidFill>
                      <a:schemeClr val="bg1"/>
                    </a:solidFill>
                    <a:latin typeface="Arial" panose="020B0604020202020204" pitchFamily="34" charset="0"/>
                    <a:cs typeface="Arial" panose="020B0604020202020204" pitchFamily="34" charset="0"/>
                  </a:endParaRPr>
                </a:p>
              </xdr:txBody>
            </xdr:sp>
            <xdr:sp macro="" textlink="$BC$19">
              <xdr:nvSpPr>
                <xdr:cNvPr id="21" name="Textfeld 20">
                  <a:extLst>
                    <a:ext uri="{FF2B5EF4-FFF2-40B4-BE49-F238E27FC236}">
                      <a16:creationId xmlns:a16="http://schemas.microsoft.com/office/drawing/2014/main" id="{241B086C-761B-0644-8131-1F53917C4371}"/>
                    </a:ext>
                  </a:extLst>
                </xdr:cNvPr>
                <xdr:cNvSpPr txBox="1"/>
              </xdr:nvSpPr>
              <xdr:spPr>
                <a:xfrm>
                  <a:off x="32558529" y="6377422"/>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542B9CE4-29CE-094B-8C44-451C283C4A27}" type="TxLink">
                    <a:rPr lang="en-US" sz="990" b="0" i="0" u="none" strike="noStrike">
                      <a:solidFill>
                        <a:schemeClr val="bg1"/>
                      </a:solidFill>
                      <a:latin typeface="Calibri"/>
                      <a:cs typeface="Calibri"/>
                    </a:rPr>
                    <a:pPr/>
                    <a:t>Var18</a:t>
                  </a:fld>
                  <a:endParaRPr lang="de-DE" sz="990">
                    <a:solidFill>
                      <a:schemeClr val="bg1"/>
                    </a:solidFill>
                    <a:latin typeface="Arial" panose="020B0604020202020204" pitchFamily="34" charset="0"/>
                    <a:cs typeface="Arial" panose="020B0604020202020204" pitchFamily="34" charset="0"/>
                  </a:endParaRPr>
                </a:p>
              </xdr:txBody>
            </xdr:sp>
            <xdr:sp macro="" textlink="$BC$21">
              <xdr:nvSpPr>
                <xdr:cNvPr id="23" name="Textfeld 22">
                  <a:extLst>
                    <a:ext uri="{FF2B5EF4-FFF2-40B4-BE49-F238E27FC236}">
                      <a16:creationId xmlns:a16="http://schemas.microsoft.com/office/drawing/2014/main" id="{CBD15ED7-16A4-0945-A8DB-6920327706BA}"/>
                    </a:ext>
                  </a:extLst>
                </xdr:cNvPr>
                <xdr:cNvSpPr txBox="1"/>
              </xdr:nvSpPr>
              <xdr:spPr>
                <a:xfrm>
                  <a:off x="32558529" y="6583839"/>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77E4BF03-2438-0246-901C-F1DCF0ABBE37}" type="TxLink">
                    <a:rPr lang="en-US" sz="990" b="0" i="0" u="none" strike="noStrike">
                      <a:solidFill>
                        <a:schemeClr val="bg1"/>
                      </a:solidFill>
                      <a:latin typeface="Calibri"/>
                      <a:cs typeface="Calibri"/>
                    </a:rPr>
                    <a:pPr/>
                    <a:t>Var20</a:t>
                  </a:fld>
                  <a:endParaRPr lang="de-DE" sz="990">
                    <a:solidFill>
                      <a:schemeClr val="bg1"/>
                    </a:solidFill>
                    <a:latin typeface="Arial" panose="020B0604020202020204" pitchFamily="34" charset="0"/>
                    <a:cs typeface="Arial" panose="020B0604020202020204" pitchFamily="34" charset="0"/>
                  </a:endParaRPr>
                </a:p>
              </xdr:txBody>
            </xdr:sp>
            <xdr:sp macro="" textlink="$BC$23">
              <xdr:nvSpPr>
                <xdr:cNvPr id="25" name="Textfeld 24">
                  <a:extLst>
                    <a:ext uri="{FF2B5EF4-FFF2-40B4-BE49-F238E27FC236}">
                      <a16:creationId xmlns:a16="http://schemas.microsoft.com/office/drawing/2014/main" id="{82831276-FC80-6A4B-BD15-414E292D47F0}"/>
                    </a:ext>
                  </a:extLst>
                </xdr:cNvPr>
                <xdr:cNvSpPr txBox="1"/>
              </xdr:nvSpPr>
              <xdr:spPr>
                <a:xfrm>
                  <a:off x="32558529" y="6790256"/>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FE24D495-B27E-5649-AE58-F5B0F066AD77}" type="TxLink">
                    <a:rPr lang="en-US" sz="990" b="0" i="0" u="none" strike="noStrike">
                      <a:solidFill>
                        <a:schemeClr val="bg1"/>
                      </a:solidFill>
                      <a:latin typeface="Calibri"/>
                      <a:cs typeface="Calibri"/>
                    </a:rPr>
                    <a:pPr/>
                    <a:t>Var22</a:t>
                  </a:fld>
                  <a:endParaRPr lang="de-DE" sz="990">
                    <a:solidFill>
                      <a:schemeClr val="bg1"/>
                    </a:solidFill>
                    <a:latin typeface="Arial" panose="020B0604020202020204" pitchFamily="34" charset="0"/>
                    <a:cs typeface="Arial" panose="020B0604020202020204" pitchFamily="34" charset="0"/>
                  </a:endParaRPr>
                </a:p>
              </xdr:txBody>
            </xdr:sp>
            <xdr:sp macro="" textlink="$BC$25">
              <xdr:nvSpPr>
                <xdr:cNvPr id="27" name="Textfeld 26">
                  <a:extLst>
                    <a:ext uri="{FF2B5EF4-FFF2-40B4-BE49-F238E27FC236}">
                      <a16:creationId xmlns:a16="http://schemas.microsoft.com/office/drawing/2014/main" id="{ECBDCBDF-7E49-7F48-9E6D-D638F752F289}"/>
                    </a:ext>
                  </a:extLst>
                </xdr:cNvPr>
                <xdr:cNvSpPr txBox="1"/>
              </xdr:nvSpPr>
              <xdr:spPr>
                <a:xfrm>
                  <a:off x="32558529" y="6996673"/>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EF411A0D-2A15-8A41-B2F9-589EE5C9F1E6}" type="TxLink">
                    <a:rPr lang="en-US" sz="990" b="0" i="0" u="none" strike="noStrike">
                      <a:solidFill>
                        <a:schemeClr val="bg1"/>
                      </a:solidFill>
                      <a:latin typeface="Calibri"/>
                      <a:cs typeface="Calibri"/>
                    </a:rPr>
                    <a:pPr/>
                    <a:t>Var24</a:t>
                  </a:fld>
                  <a:endParaRPr lang="de-DE" sz="990">
                    <a:solidFill>
                      <a:schemeClr val="bg1"/>
                    </a:solidFill>
                    <a:latin typeface="Arial" panose="020B0604020202020204" pitchFamily="34" charset="0"/>
                    <a:cs typeface="Arial" panose="020B0604020202020204" pitchFamily="34" charset="0"/>
                  </a:endParaRPr>
                </a:p>
              </xdr:txBody>
            </xdr:sp>
            <xdr:sp macro="" textlink="$BC$27">
              <xdr:nvSpPr>
                <xdr:cNvPr id="29" name="Textfeld 28">
                  <a:extLst>
                    <a:ext uri="{FF2B5EF4-FFF2-40B4-BE49-F238E27FC236}">
                      <a16:creationId xmlns:a16="http://schemas.microsoft.com/office/drawing/2014/main" id="{2FEF585A-FAF3-D64E-A721-B04589D57332}"/>
                    </a:ext>
                  </a:extLst>
                </xdr:cNvPr>
                <xdr:cNvSpPr txBox="1"/>
              </xdr:nvSpPr>
              <xdr:spPr>
                <a:xfrm>
                  <a:off x="32558529" y="7203090"/>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5E124FBB-379A-A64B-BAF2-FEF0DA966DE2}" type="TxLink">
                    <a:rPr lang="en-US" sz="990" b="0" i="0" u="none" strike="noStrike">
                      <a:solidFill>
                        <a:schemeClr val="bg1"/>
                      </a:solidFill>
                      <a:latin typeface="Calibri"/>
                      <a:cs typeface="Calibri"/>
                    </a:rPr>
                    <a:pPr/>
                    <a:t>Var26</a:t>
                  </a:fld>
                  <a:endParaRPr lang="de-DE" sz="990">
                    <a:solidFill>
                      <a:schemeClr val="bg1"/>
                    </a:solidFill>
                    <a:latin typeface="Arial" panose="020B0604020202020204" pitchFamily="34" charset="0"/>
                    <a:cs typeface="Arial" panose="020B0604020202020204" pitchFamily="34" charset="0"/>
                  </a:endParaRPr>
                </a:p>
              </xdr:txBody>
            </xdr:sp>
            <xdr:sp macro="" textlink="$BC$29">
              <xdr:nvSpPr>
                <xdr:cNvPr id="31" name="Textfeld 30">
                  <a:extLst>
                    <a:ext uri="{FF2B5EF4-FFF2-40B4-BE49-F238E27FC236}">
                      <a16:creationId xmlns:a16="http://schemas.microsoft.com/office/drawing/2014/main" id="{7F6CEBA1-9568-A848-81CA-BBE11A22C6A9}"/>
                    </a:ext>
                  </a:extLst>
                </xdr:cNvPr>
                <xdr:cNvSpPr txBox="1"/>
              </xdr:nvSpPr>
              <xdr:spPr>
                <a:xfrm>
                  <a:off x="32558529" y="7409507"/>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5AA88908-7E73-F840-A8D1-EA4718B25CD4}" type="TxLink">
                    <a:rPr lang="en-US" sz="990" b="0" i="0" u="none" strike="noStrike">
                      <a:solidFill>
                        <a:schemeClr val="bg1"/>
                      </a:solidFill>
                      <a:latin typeface="Calibri"/>
                      <a:cs typeface="Calibri"/>
                    </a:rPr>
                    <a:pPr/>
                    <a:t>Var28</a:t>
                  </a:fld>
                  <a:endParaRPr lang="de-DE" sz="990">
                    <a:solidFill>
                      <a:schemeClr val="bg1"/>
                    </a:solidFill>
                    <a:latin typeface="Arial" panose="020B0604020202020204" pitchFamily="34" charset="0"/>
                    <a:cs typeface="Arial" panose="020B0604020202020204" pitchFamily="34" charset="0"/>
                  </a:endParaRPr>
                </a:p>
              </xdr:txBody>
            </xdr:sp>
            <xdr:sp macro="" textlink="$BD$17">
              <xdr:nvSpPr>
                <xdr:cNvPr id="33" name="Textfeld 32">
                  <a:extLst>
                    <a:ext uri="{FF2B5EF4-FFF2-40B4-BE49-F238E27FC236}">
                      <a16:creationId xmlns:a16="http://schemas.microsoft.com/office/drawing/2014/main" id="{A1767DD2-E744-1241-80D5-DFB7578B10A7}"/>
                    </a:ext>
                  </a:extLst>
                </xdr:cNvPr>
                <xdr:cNvSpPr txBox="1"/>
              </xdr:nvSpPr>
              <xdr:spPr>
                <a:xfrm>
                  <a:off x="32558529" y="7615924"/>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3F0C3239-6F78-814B-831D-16E16A4B2B21}" type="TxLink">
                    <a:rPr lang="en-US" sz="990" b="0" i="0" u="none" strike="noStrike">
                      <a:solidFill>
                        <a:schemeClr val="bg1"/>
                      </a:solidFill>
                      <a:latin typeface="Arial"/>
                      <a:cs typeface="Arial"/>
                    </a:rPr>
                    <a:pPr/>
                    <a:t>Var30</a:t>
                  </a:fld>
                  <a:endParaRPr lang="de-DE" sz="990">
                    <a:solidFill>
                      <a:schemeClr val="bg1"/>
                    </a:solidFill>
                    <a:latin typeface="Arial" panose="020B0604020202020204" pitchFamily="34" charset="0"/>
                    <a:cs typeface="Arial" panose="020B0604020202020204" pitchFamily="34" charset="0"/>
                  </a:endParaRPr>
                </a:p>
              </xdr:txBody>
            </xdr:sp>
            <xdr:sp macro="" textlink="$BD$19">
              <xdr:nvSpPr>
                <xdr:cNvPr id="35" name="Textfeld 34">
                  <a:extLst>
                    <a:ext uri="{FF2B5EF4-FFF2-40B4-BE49-F238E27FC236}">
                      <a16:creationId xmlns:a16="http://schemas.microsoft.com/office/drawing/2014/main" id="{ED5C6804-E063-8341-8C65-7F70AFDF368C}"/>
                    </a:ext>
                  </a:extLst>
                </xdr:cNvPr>
                <xdr:cNvSpPr txBox="1"/>
              </xdr:nvSpPr>
              <xdr:spPr>
                <a:xfrm>
                  <a:off x="32558529" y="7822341"/>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35FC3223-25A9-1444-BFFC-1D7CB76E89E2}" type="TxLink">
                    <a:rPr lang="en-US" sz="990" b="0" i="0" u="none" strike="noStrike">
                      <a:solidFill>
                        <a:schemeClr val="bg1"/>
                      </a:solidFill>
                      <a:latin typeface="Calibri"/>
                      <a:cs typeface="Calibri"/>
                    </a:rPr>
                    <a:pPr/>
                    <a:t>Var32</a:t>
                  </a:fld>
                  <a:endParaRPr lang="de-DE" sz="990">
                    <a:solidFill>
                      <a:schemeClr val="bg1"/>
                    </a:solidFill>
                    <a:latin typeface="Arial" panose="020B0604020202020204" pitchFamily="34" charset="0"/>
                    <a:cs typeface="Arial" panose="020B0604020202020204" pitchFamily="34" charset="0"/>
                  </a:endParaRPr>
                </a:p>
              </xdr:txBody>
            </xdr:sp>
            <xdr:sp macro="" textlink="$BD$21">
              <xdr:nvSpPr>
                <xdr:cNvPr id="37" name="Textfeld 36">
                  <a:extLst>
                    <a:ext uri="{FF2B5EF4-FFF2-40B4-BE49-F238E27FC236}">
                      <a16:creationId xmlns:a16="http://schemas.microsoft.com/office/drawing/2014/main" id="{B29D7E1A-8424-634F-9968-261CA2F9B2A3}"/>
                    </a:ext>
                  </a:extLst>
                </xdr:cNvPr>
                <xdr:cNvSpPr txBox="1"/>
              </xdr:nvSpPr>
              <xdr:spPr>
                <a:xfrm>
                  <a:off x="32558529" y="8028763"/>
                  <a:ext cx="369705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7D83FABE-FA80-1B4F-B5E6-A2F9AB4097CD}" type="TxLink">
                    <a:rPr lang="en-US" sz="990" b="0" i="0" u="none" strike="noStrike">
                      <a:solidFill>
                        <a:schemeClr val="bg1"/>
                      </a:solidFill>
                      <a:latin typeface="Calibri"/>
                      <a:cs typeface="Calibri"/>
                    </a:rPr>
                    <a:pPr/>
                    <a:t>Var34</a:t>
                  </a:fld>
                  <a:endParaRPr lang="de-DE" sz="990">
                    <a:solidFill>
                      <a:schemeClr val="bg1"/>
                    </a:solidFill>
                    <a:latin typeface="Arial" panose="020B0604020202020204" pitchFamily="34" charset="0"/>
                    <a:cs typeface="Arial" panose="020B0604020202020204" pitchFamily="34" charset="0"/>
                  </a:endParaRPr>
                </a:p>
              </xdr:txBody>
            </xdr:sp>
          </xdr:grpSp>
          <xdr:grpSp>
            <xdr:nvGrpSpPr>
              <xdr:cNvPr id="42" name="Gruppieren 41">
                <a:extLst>
                  <a:ext uri="{FF2B5EF4-FFF2-40B4-BE49-F238E27FC236}">
                    <a16:creationId xmlns:a16="http://schemas.microsoft.com/office/drawing/2014/main" id="{F5CBDACF-0166-EC94-4409-1FE1C7D25A01}"/>
                  </a:ext>
                </a:extLst>
              </xdr:cNvPr>
              <xdr:cNvGrpSpPr/>
            </xdr:nvGrpSpPr>
            <xdr:grpSpPr>
              <a:xfrm>
                <a:off x="34770291" y="5206823"/>
                <a:ext cx="3315277" cy="272477"/>
                <a:chOff x="34617891" y="4912183"/>
                <a:chExt cx="3315277" cy="272477"/>
              </a:xfrm>
            </xdr:grpSpPr>
            <xdr:sp macro="" textlink="$BD$22">
              <xdr:nvSpPr>
                <xdr:cNvPr id="40" name="Textfeld 39">
                  <a:extLst>
                    <a:ext uri="{FF2B5EF4-FFF2-40B4-BE49-F238E27FC236}">
                      <a16:creationId xmlns:a16="http://schemas.microsoft.com/office/drawing/2014/main" id="{35237273-6F8C-964F-9B74-C6C40F632262}"/>
                    </a:ext>
                  </a:extLst>
                </xdr:cNvPr>
                <xdr:cNvSpPr txBox="1"/>
              </xdr:nvSpPr>
              <xdr:spPr>
                <a:xfrm>
                  <a:off x="34617891" y="4912183"/>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D36FB376-B227-BB43-839A-C2736A97F4E4}" type="TxLink">
                    <a:rPr lang="en-US" sz="990" b="0" i="0" u="none" strike="noStrike">
                      <a:solidFill>
                        <a:schemeClr val="bg1"/>
                      </a:solidFill>
                      <a:latin typeface="Calibri"/>
                      <a:cs typeface="Calibri"/>
                    </a:rPr>
                    <a:pPr/>
                    <a:t>Var35</a:t>
                  </a:fld>
                  <a:endParaRPr lang="de-DE" sz="990">
                    <a:solidFill>
                      <a:schemeClr val="bg1"/>
                    </a:solidFill>
                    <a:latin typeface="Arial" panose="020B0604020202020204" pitchFamily="34" charset="0"/>
                    <a:cs typeface="Arial" panose="020B0604020202020204" pitchFamily="34" charset="0"/>
                  </a:endParaRPr>
                </a:p>
              </xdr:txBody>
            </xdr:sp>
            <xdr:sp macro="" textlink="$BD$23">
              <xdr:nvSpPr>
                <xdr:cNvPr id="41" name="Textfeld 40">
                  <a:extLst>
                    <a:ext uri="{FF2B5EF4-FFF2-40B4-BE49-F238E27FC236}">
                      <a16:creationId xmlns:a16="http://schemas.microsoft.com/office/drawing/2014/main" id="{3F09B317-515E-4B45-B7E6-52D13421BF42}"/>
                    </a:ext>
                  </a:extLst>
                </xdr:cNvPr>
                <xdr:cNvSpPr txBox="1"/>
              </xdr:nvSpPr>
              <xdr:spPr>
                <a:xfrm>
                  <a:off x="35329091" y="4912183"/>
                  <a:ext cx="2604077" cy="272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fld id="{96977FA6-223C-5F4C-BD0F-A4298B2CB1C8}" type="TxLink">
                    <a:rPr lang="en-US" sz="990" b="0" i="0" u="none" strike="noStrike">
                      <a:solidFill>
                        <a:schemeClr val="bg1"/>
                      </a:solidFill>
                      <a:latin typeface="Calibri"/>
                      <a:cs typeface="Calibri"/>
                    </a:rPr>
                    <a:pPr/>
                    <a:t>Var36</a:t>
                  </a:fld>
                  <a:endParaRPr lang="de-DE" sz="990">
                    <a:solidFill>
                      <a:schemeClr val="bg1"/>
                    </a:solidFill>
                    <a:latin typeface="Arial" panose="020B0604020202020204" pitchFamily="34" charset="0"/>
                    <a:cs typeface="Arial" panose="020B0604020202020204" pitchFamily="34" charset="0"/>
                  </a:endParaRPr>
                </a:p>
              </xdr:txBody>
            </xdr:sp>
          </xdr:grpSp>
        </xdr:grpSp>
        <xdr:sp macro="" textlink="">
          <xdr:nvSpPr>
            <xdr:cNvPr id="44" name="Oval 43">
              <a:extLst>
                <a:ext uri="{FF2B5EF4-FFF2-40B4-BE49-F238E27FC236}">
                  <a16:creationId xmlns:a16="http://schemas.microsoft.com/office/drawing/2014/main" id="{FB26D704-9F36-6547-8E91-C75A53BF7140}"/>
                </a:ext>
              </a:extLst>
            </xdr:cNvPr>
            <xdr:cNvSpPr/>
          </xdr:nvSpPr>
          <xdr:spPr>
            <a:xfrm>
              <a:off x="30683200" y="3870960"/>
              <a:ext cx="89025" cy="87944"/>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5" name="Oval 44">
              <a:extLst>
                <a:ext uri="{FF2B5EF4-FFF2-40B4-BE49-F238E27FC236}">
                  <a16:creationId xmlns:a16="http://schemas.microsoft.com/office/drawing/2014/main" id="{E4FEBE7F-7B17-2041-8EF0-F372F3600F24}"/>
                </a:ext>
              </a:extLst>
            </xdr:cNvPr>
            <xdr:cNvSpPr/>
          </xdr:nvSpPr>
          <xdr:spPr>
            <a:xfrm>
              <a:off x="37398960" y="3870960"/>
              <a:ext cx="89025" cy="87944"/>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6" name="Oval 45">
              <a:extLst>
                <a:ext uri="{FF2B5EF4-FFF2-40B4-BE49-F238E27FC236}">
                  <a16:creationId xmlns:a16="http://schemas.microsoft.com/office/drawing/2014/main" id="{61AC607F-3119-9B4A-A9B5-4761BB15F327}"/>
                </a:ext>
              </a:extLst>
            </xdr:cNvPr>
            <xdr:cNvSpPr/>
          </xdr:nvSpPr>
          <xdr:spPr>
            <a:xfrm>
              <a:off x="30683200" y="8849360"/>
              <a:ext cx="89025" cy="87944"/>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7" name="Oval 46">
              <a:extLst>
                <a:ext uri="{FF2B5EF4-FFF2-40B4-BE49-F238E27FC236}">
                  <a16:creationId xmlns:a16="http://schemas.microsoft.com/office/drawing/2014/main" id="{6F8E1393-1A99-8840-9594-64E235A8A6D2}"/>
                </a:ext>
              </a:extLst>
            </xdr:cNvPr>
            <xdr:cNvSpPr/>
          </xdr:nvSpPr>
          <xdr:spPr>
            <a:xfrm>
              <a:off x="37398960" y="8849360"/>
              <a:ext cx="89025" cy="87944"/>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sp macro="" textlink="">
        <xdr:nvSpPr>
          <xdr:cNvPr id="49" name="Textfeld 48">
            <a:extLst>
              <a:ext uri="{FF2B5EF4-FFF2-40B4-BE49-F238E27FC236}">
                <a16:creationId xmlns:a16="http://schemas.microsoft.com/office/drawing/2014/main" id="{ECB5E403-D9A3-4472-6C4B-568679C614C0}"/>
              </a:ext>
            </a:extLst>
          </xdr:cNvPr>
          <xdr:cNvSpPr txBox="1"/>
        </xdr:nvSpPr>
        <xdr:spPr>
          <a:xfrm>
            <a:off x="41914336" y="5728010"/>
            <a:ext cx="2201618" cy="11652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250mm / 150mm</a:t>
            </a:r>
          </a:p>
          <a:p>
            <a:r>
              <a:rPr lang="de-DE" sz="1100"/>
              <a:t>Schrift: Titel 10mm</a:t>
            </a:r>
          </a:p>
          <a:p>
            <a:r>
              <a:rPr lang="de-DE" sz="1100"/>
              <a:t>Schrift:</a:t>
            </a:r>
            <a:r>
              <a:rPr lang="de-DE" sz="1100" baseline="0"/>
              <a:t> Subtitel 8.5mm</a:t>
            </a:r>
          </a:p>
          <a:p>
            <a:r>
              <a:rPr lang="de-DE" sz="1100" baseline="0"/>
              <a:t>Schrift: Allgemein 3.5mm</a:t>
            </a:r>
          </a:p>
        </xdr:txBody>
      </xdr:sp>
    </xdr:grpSp>
    <xdr:clientData/>
  </xdr:twoCellAnchor>
  <xdr:twoCellAnchor>
    <xdr:from>
      <xdr:col>9</xdr:col>
      <xdr:colOff>576943</xdr:colOff>
      <xdr:row>7</xdr:row>
      <xdr:rowOff>116114</xdr:rowOff>
    </xdr:from>
    <xdr:to>
      <xdr:col>14</xdr:col>
      <xdr:colOff>271036</xdr:colOff>
      <xdr:row>18</xdr:row>
      <xdr:rowOff>80828</xdr:rowOff>
    </xdr:to>
    <xdr:grpSp>
      <xdr:nvGrpSpPr>
        <xdr:cNvPr id="111" name="Gruppieren 110">
          <a:extLst>
            <a:ext uri="{FF2B5EF4-FFF2-40B4-BE49-F238E27FC236}">
              <a16:creationId xmlns:a16="http://schemas.microsoft.com/office/drawing/2014/main" id="{640ED91E-EE03-A9DA-65BF-FA12719DFCCE}"/>
            </a:ext>
          </a:extLst>
        </xdr:cNvPr>
        <xdr:cNvGrpSpPr/>
      </xdr:nvGrpSpPr>
      <xdr:grpSpPr>
        <a:xfrm>
          <a:off x="8342240" y="1472216"/>
          <a:ext cx="4133711" cy="2095731"/>
          <a:chOff x="11134876" y="4357914"/>
          <a:chExt cx="6433560" cy="2199914"/>
        </a:xfrm>
      </xdr:grpSpPr>
      <xdr:grpSp>
        <xdr:nvGrpSpPr>
          <xdr:cNvPr id="109" name="Gruppieren 108">
            <a:extLst>
              <a:ext uri="{FF2B5EF4-FFF2-40B4-BE49-F238E27FC236}">
                <a16:creationId xmlns:a16="http://schemas.microsoft.com/office/drawing/2014/main" id="{F64BAAF4-2AF2-743F-D130-32A280173759}"/>
              </a:ext>
            </a:extLst>
          </xdr:cNvPr>
          <xdr:cNvGrpSpPr/>
        </xdr:nvGrpSpPr>
        <xdr:grpSpPr>
          <a:xfrm>
            <a:off x="11134876" y="4357914"/>
            <a:ext cx="3596371" cy="2199914"/>
            <a:chOff x="11168743" y="4357914"/>
            <a:chExt cx="3596371" cy="2199914"/>
          </a:xfrm>
        </xdr:grpSpPr>
        <xdr:sp macro="" textlink="">
          <xdr:nvSpPr>
            <xdr:cNvPr id="98" name="Textfeld 97">
              <a:extLst>
                <a:ext uri="{FF2B5EF4-FFF2-40B4-BE49-F238E27FC236}">
                  <a16:creationId xmlns:a16="http://schemas.microsoft.com/office/drawing/2014/main" id="{D2654FFE-4375-239A-146E-D0D3F3AB5A16}"/>
                </a:ext>
              </a:extLst>
            </xdr:cNvPr>
            <xdr:cNvSpPr txBox="1"/>
          </xdr:nvSpPr>
          <xdr:spPr>
            <a:xfrm>
              <a:off x="11168743" y="4357914"/>
              <a:ext cx="3596371" cy="2199914"/>
            </a:xfrm>
            <a:prstGeom prst="rect">
              <a:avLst/>
            </a:prstGeom>
            <a:solidFill>
              <a:schemeClr val="tx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sp macro="" textlink="$BB$16">
          <xdr:nvSpPr>
            <xdr:cNvPr id="99" name="Textfeld 98">
              <a:extLst>
                <a:ext uri="{FF2B5EF4-FFF2-40B4-BE49-F238E27FC236}">
                  <a16:creationId xmlns:a16="http://schemas.microsoft.com/office/drawing/2014/main" id="{27003E86-E8A1-307B-F146-1CAD2C2C8B00}"/>
                </a:ext>
              </a:extLst>
            </xdr:cNvPr>
            <xdr:cNvSpPr txBox="1"/>
          </xdr:nvSpPr>
          <xdr:spPr>
            <a:xfrm>
              <a:off x="11404601" y="4488543"/>
              <a:ext cx="889000" cy="312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6955025-FA04-2347-B420-6EDA5B6BF9C1}" type="TxLink">
                <a:rPr lang="en-US" sz="1200" b="0" i="0" u="none" strike="noStrike">
                  <a:solidFill>
                    <a:srgbClr val="FFFFFF"/>
                  </a:solidFill>
                  <a:latin typeface="Calibri"/>
                  <a:cs typeface="Calibri"/>
                </a:rPr>
                <a:pPr/>
                <a:t>Var1</a:t>
              </a:fld>
              <a:endParaRPr lang="de-DE" sz="1100">
                <a:solidFill>
                  <a:schemeClr val="bg1"/>
                </a:solidFill>
              </a:endParaRPr>
            </a:p>
          </xdr:txBody>
        </xdr:sp>
        <xdr:sp macro="" textlink="$BB$17">
          <xdr:nvSpPr>
            <xdr:cNvPr id="100" name="Textfeld 99">
              <a:extLst>
                <a:ext uri="{FF2B5EF4-FFF2-40B4-BE49-F238E27FC236}">
                  <a16:creationId xmlns:a16="http://schemas.microsoft.com/office/drawing/2014/main" id="{98B40E4A-72B3-5841-9E39-48187227ECD1}"/>
                </a:ext>
              </a:extLst>
            </xdr:cNvPr>
            <xdr:cNvSpPr txBox="1"/>
          </xdr:nvSpPr>
          <xdr:spPr>
            <a:xfrm>
              <a:off x="11404601" y="4753428"/>
              <a:ext cx="889000" cy="312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46B7DCF-A3DD-4245-99D9-5E835A95FCB4}" type="TxLink">
                <a:rPr lang="en-US" sz="1200" b="0" i="0" u="none" strike="noStrike">
                  <a:solidFill>
                    <a:srgbClr val="FFFFFF"/>
                  </a:solidFill>
                  <a:latin typeface="Calibri"/>
                  <a:cs typeface="Calibri"/>
                </a:rPr>
                <a:pPr/>
                <a:t>Var2</a:t>
              </a:fld>
              <a:endParaRPr lang="de-DE" sz="1100">
                <a:solidFill>
                  <a:schemeClr val="bg1"/>
                </a:solidFill>
              </a:endParaRPr>
            </a:p>
          </xdr:txBody>
        </xdr:sp>
        <xdr:sp macro="" textlink="$BB$18">
          <xdr:nvSpPr>
            <xdr:cNvPr id="101" name="Textfeld 100">
              <a:extLst>
                <a:ext uri="{FF2B5EF4-FFF2-40B4-BE49-F238E27FC236}">
                  <a16:creationId xmlns:a16="http://schemas.microsoft.com/office/drawing/2014/main" id="{C827251B-65F3-6348-B48C-010E92227F7A}"/>
                </a:ext>
              </a:extLst>
            </xdr:cNvPr>
            <xdr:cNvSpPr txBox="1"/>
          </xdr:nvSpPr>
          <xdr:spPr>
            <a:xfrm>
              <a:off x="11404601" y="5167086"/>
              <a:ext cx="889000" cy="312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75FE42E-2964-564D-A1F6-078DE1569846}" type="TxLink">
                <a:rPr lang="en-US" sz="990" b="0" i="0" u="none" strike="noStrike">
                  <a:solidFill>
                    <a:srgbClr val="FFFFFF"/>
                  </a:solidFill>
                  <a:latin typeface="Calibri"/>
                  <a:cs typeface="Calibri"/>
                </a:rPr>
                <a:pPr/>
                <a:t>Var3</a:t>
              </a:fld>
              <a:endParaRPr lang="de-DE" sz="1100">
                <a:solidFill>
                  <a:schemeClr val="bg1"/>
                </a:solidFill>
              </a:endParaRPr>
            </a:p>
          </xdr:txBody>
        </xdr:sp>
        <xdr:sp macro="" textlink="$BB$19">
          <xdr:nvSpPr>
            <xdr:cNvPr id="102" name="Textfeld 101">
              <a:extLst>
                <a:ext uri="{FF2B5EF4-FFF2-40B4-BE49-F238E27FC236}">
                  <a16:creationId xmlns:a16="http://schemas.microsoft.com/office/drawing/2014/main" id="{FE5D3144-CE92-944C-9F42-F97AF78BA213}"/>
                </a:ext>
              </a:extLst>
            </xdr:cNvPr>
            <xdr:cNvSpPr txBox="1"/>
          </xdr:nvSpPr>
          <xdr:spPr>
            <a:xfrm>
              <a:off x="11404601" y="5450115"/>
              <a:ext cx="889000"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7BCE7B0-1AAB-D047-BDFF-B50439520B55}" type="TxLink">
                <a:rPr lang="en-US" sz="990" b="0" i="0" u="none" strike="noStrike">
                  <a:solidFill>
                    <a:srgbClr val="FFFFFF"/>
                  </a:solidFill>
                  <a:latin typeface="Calibri"/>
                  <a:cs typeface="Calibri"/>
                </a:rPr>
                <a:pPr/>
                <a:t>Var4</a:t>
              </a:fld>
              <a:endParaRPr lang="de-DE" sz="1100">
                <a:solidFill>
                  <a:schemeClr val="bg1"/>
                </a:solidFill>
              </a:endParaRPr>
            </a:p>
          </xdr:txBody>
        </xdr:sp>
        <xdr:sp macro="" textlink="$BB$20">
          <xdr:nvSpPr>
            <xdr:cNvPr id="103" name="Textfeld 102">
              <a:extLst>
                <a:ext uri="{FF2B5EF4-FFF2-40B4-BE49-F238E27FC236}">
                  <a16:creationId xmlns:a16="http://schemas.microsoft.com/office/drawing/2014/main" id="{8CB1B24A-CDE9-0C4D-8ECB-918AF3C64BFD}"/>
                </a:ext>
              </a:extLst>
            </xdr:cNvPr>
            <xdr:cNvSpPr txBox="1"/>
          </xdr:nvSpPr>
          <xdr:spPr>
            <a:xfrm>
              <a:off x="11404601" y="5754914"/>
              <a:ext cx="889000" cy="312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BFBBDE0-3E29-0641-ADB4-57D6F191A815}" type="TxLink">
                <a:rPr lang="en-US" sz="990" b="0" i="0" u="none" strike="noStrike">
                  <a:solidFill>
                    <a:srgbClr val="FFFFFF"/>
                  </a:solidFill>
                  <a:latin typeface="Calibri"/>
                  <a:cs typeface="Calibri"/>
                </a:rPr>
                <a:pPr/>
                <a:t>Var5</a:t>
              </a:fld>
              <a:endParaRPr lang="de-DE" sz="1100">
                <a:solidFill>
                  <a:schemeClr val="bg1"/>
                </a:solidFill>
              </a:endParaRPr>
            </a:p>
          </xdr:txBody>
        </xdr:sp>
        <xdr:sp macro="" textlink="$BB$21">
          <xdr:nvSpPr>
            <xdr:cNvPr id="104" name="Textfeld 103">
              <a:extLst>
                <a:ext uri="{FF2B5EF4-FFF2-40B4-BE49-F238E27FC236}">
                  <a16:creationId xmlns:a16="http://schemas.microsoft.com/office/drawing/2014/main" id="{24ED2C5D-A68E-1847-8602-13DCBECF755F}"/>
                </a:ext>
              </a:extLst>
            </xdr:cNvPr>
            <xdr:cNvSpPr txBox="1"/>
          </xdr:nvSpPr>
          <xdr:spPr>
            <a:xfrm>
              <a:off x="11404601" y="6037943"/>
              <a:ext cx="889000"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8E398C6-20CC-734B-9B01-D8A54C28E15C}" type="TxLink">
                <a:rPr lang="en-US" sz="990" b="0" i="0" u="none" strike="noStrike">
                  <a:solidFill>
                    <a:srgbClr val="FFFFFF"/>
                  </a:solidFill>
                  <a:latin typeface="Calibri"/>
                  <a:cs typeface="Calibri"/>
                </a:rPr>
                <a:pPr/>
                <a:t>Var6</a:t>
              </a:fld>
              <a:endParaRPr lang="de-DE" sz="1100">
                <a:solidFill>
                  <a:schemeClr val="bg1"/>
                </a:solidFill>
              </a:endParaRPr>
            </a:p>
          </xdr:txBody>
        </xdr:sp>
        <xdr:sp macro="" textlink="$BB$22">
          <xdr:nvSpPr>
            <xdr:cNvPr id="105" name="Textfeld 104">
              <a:extLst>
                <a:ext uri="{FF2B5EF4-FFF2-40B4-BE49-F238E27FC236}">
                  <a16:creationId xmlns:a16="http://schemas.microsoft.com/office/drawing/2014/main" id="{2B86883C-6DF0-5141-93EE-827774826AC4}"/>
                </a:ext>
              </a:extLst>
            </xdr:cNvPr>
            <xdr:cNvSpPr txBox="1"/>
          </xdr:nvSpPr>
          <xdr:spPr>
            <a:xfrm>
              <a:off x="13106230" y="5180039"/>
              <a:ext cx="889000" cy="312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EC19E6C9-12E3-AF4D-A854-6E52EC9840D3}" type="TxLink">
                <a:rPr lang="en-US" sz="990" b="0" i="0" u="none" strike="noStrike">
                  <a:solidFill>
                    <a:srgbClr val="FFFFFF"/>
                  </a:solidFill>
                  <a:latin typeface="Calibri"/>
                  <a:cs typeface="Calibri"/>
                </a:rPr>
                <a:pPr/>
                <a:t>Var7</a:t>
              </a:fld>
              <a:endParaRPr lang="de-DE" sz="1100">
                <a:solidFill>
                  <a:schemeClr val="bg1"/>
                </a:solidFill>
              </a:endParaRPr>
            </a:p>
          </xdr:txBody>
        </xdr:sp>
        <xdr:sp macro="" textlink="$BB$23">
          <xdr:nvSpPr>
            <xdr:cNvPr id="106" name="Textfeld 105">
              <a:extLst>
                <a:ext uri="{FF2B5EF4-FFF2-40B4-BE49-F238E27FC236}">
                  <a16:creationId xmlns:a16="http://schemas.microsoft.com/office/drawing/2014/main" id="{2D6F03B5-F8AA-B94C-B6D1-0AB75EE899DD}"/>
                </a:ext>
              </a:extLst>
            </xdr:cNvPr>
            <xdr:cNvSpPr txBox="1"/>
          </xdr:nvSpPr>
          <xdr:spPr>
            <a:xfrm>
              <a:off x="13106230" y="5463068"/>
              <a:ext cx="889000"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041BD58-9631-DC44-99EE-5C5DA677F325}" type="TxLink">
                <a:rPr lang="en-US" sz="990" b="0" i="0" u="none" strike="noStrike">
                  <a:solidFill>
                    <a:srgbClr val="FFFFFF"/>
                  </a:solidFill>
                  <a:latin typeface="Calibri"/>
                  <a:cs typeface="Calibri"/>
                </a:rPr>
                <a:pPr/>
                <a:t>Var8</a:t>
              </a:fld>
              <a:endParaRPr lang="de-DE" sz="1100">
                <a:solidFill>
                  <a:schemeClr val="bg1"/>
                </a:solidFill>
              </a:endParaRPr>
            </a:p>
          </xdr:txBody>
        </xdr:sp>
        <xdr:sp macro="" textlink="$BB$24">
          <xdr:nvSpPr>
            <xdr:cNvPr id="107" name="Textfeld 106">
              <a:extLst>
                <a:ext uri="{FF2B5EF4-FFF2-40B4-BE49-F238E27FC236}">
                  <a16:creationId xmlns:a16="http://schemas.microsoft.com/office/drawing/2014/main" id="{3362171F-D28E-1649-93AA-ADFF476FC3D1}"/>
                </a:ext>
              </a:extLst>
            </xdr:cNvPr>
            <xdr:cNvSpPr txBox="1"/>
          </xdr:nvSpPr>
          <xdr:spPr>
            <a:xfrm>
              <a:off x="13106230" y="5767867"/>
              <a:ext cx="889000" cy="312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5A68B44-4A91-7F41-BE24-29090BA42393}" type="TxLink">
                <a:rPr lang="en-US" sz="990" b="0" i="0" u="none" strike="noStrike">
                  <a:solidFill>
                    <a:srgbClr val="FFFFFF"/>
                  </a:solidFill>
                  <a:latin typeface="Calibri"/>
                  <a:cs typeface="Calibri"/>
                </a:rPr>
                <a:pPr/>
                <a:t>Var9</a:t>
              </a:fld>
              <a:endParaRPr lang="de-DE" sz="1100">
                <a:solidFill>
                  <a:schemeClr val="bg1"/>
                </a:solidFill>
              </a:endParaRPr>
            </a:p>
          </xdr:txBody>
        </xdr:sp>
        <xdr:sp macro="" textlink="$BB$25">
          <xdr:nvSpPr>
            <xdr:cNvPr id="108" name="Textfeld 107">
              <a:extLst>
                <a:ext uri="{FF2B5EF4-FFF2-40B4-BE49-F238E27FC236}">
                  <a16:creationId xmlns:a16="http://schemas.microsoft.com/office/drawing/2014/main" id="{3DD29656-63C4-F548-9356-A61B91851B48}"/>
                </a:ext>
              </a:extLst>
            </xdr:cNvPr>
            <xdr:cNvSpPr txBox="1"/>
          </xdr:nvSpPr>
          <xdr:spPr>
            <a:xfrm>
              <a:off x="13106230" y="6050896"/>
              <a:ext cx="889000"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A7D9446-B2DE-6045-8B91-03D9FAC58387}" type="TxLink">
                <a:rPr lang="en-US" sz="990" b="0" i="0" u="none" strike="noStrike">
                  <a:solidFill>
                    <a:srgbClr val="FFFFFF"/>
                  </a:solidFill>
                  <a:latin typeface="Calibri"/>
                  <a:cs typeface="Calibri"/>
                </a:rPr>
                <a:pPr/>
                <a:t>Var10</a:t>
              </a:fld>
              <a:endParaRPr lang="de-DE" sz="1100">
                <a:solidFill>
                  <a:schemeClr val="bg1"/>
                </a:solidFill>
              </a:endParaRPr>
            </a:p>
          </xdr:txBody>
        </xdr:sp>
      </xdr:grpSp>
      <xdr:sp macro="" textlink="">
        <xdr:nvSpPr>
          <xdr:cNvPr id="110" name="Textfeld 109">
            <a:extLst>
              <a:ext uri="{FF2B5EF4-FFF2-40B4-BE49-F238E27FC236}">
                <a16:creationId xmlns:a16="http://schemas.microsoft.com/office/drawing/2014/main" id="{A85262E8-4681-CB45-B92E-BB9027898346}"/>
              </a:ext>
            </a:extLst>
          </xdr:cNvPr>
          <xdr:cNvSpPr txBox="1"/>
        </xdr:nvSpPr>
        <xdr:spPr>
          <a:xfrm>
            <a:off x="15309641" y="4514487"/>
            <a:ext cx="2258795" cy="110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100mm / 50mm</a:t>
            </a:r>
          </a:p>
          <a:p>
            <a:r>
              <a:rPr lang="de-DE" sz="1100"/>
              <a:t>Schrift: Titel 4mm</a:t>
            </a:r>
          </a:p>
          <a:p>
            <a:r>
              <a:rPr lang="de-DE" sz="1100"/>
              <a:t>Schrift:</a:t>
            </a:r>
            <a:r>
              <a:rPr lang="de-DE" sz="1100" baseline="0"/>
              <a:t> Subtitel 3.5mm</a:t>
            </a:r>
          </a:p>
          <a:p>
            <a:r>
              <a:rPr lang="de-DE" sz="1100" baseline="0"/>
              <a:t>Schrift: Allgemein 3mm</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105237</xdr:colOff>
      <xdr:row>1</xdr:row>
      <xdr:rowOff>88449</xdr:rowOff>
    </xdr:from>
    <xdr:to>
      <xdr:col>17</xdr:col>
      <xdr:colOff>231987</xdr:colOff>
      <xdr:row>10</xdr:row>
      <xdr:rowOff>60715</xdr:rowOff>
    </xdr:to>
    <xdr:grpSp>
      <xdr:nvGrpSpPr>
        <xdr:cNvPr id="50" name="Gruppieren 49">
          <a:extLst>
            <a:ext uri="{FF2B5EF4-FFF2-40B4-BE49-F238E27FC236}">
              <a16:creationId xmlns:a16="http://schemas.microsoft.com/office/drawing/2014/main" id="{D9CF3643-3E5D-3656-8C2A-9012DA51D2F1}"/>
            </a:ext>
          </a:extLst>
        </xdr:cNvPr>
        <xdr:cNvGrpSpPr/>
      </xdr:nvGrpSpPr>
      <xdr:grpSpPr>
        <a:xfrm>
          <a:off x="8095031" y="290155"/>
          <a:ext cx="7029574" cy="1787619"/>
          <a:chOff x="7554750" y="288234"/>
          <a:chExt cx="6751746" cy="1770234"/>
        </a:xfrm>
      </xdr:grpSpPr>
      <xdr:sp macro="" textlink="">
        <xdr:nvSpPr>
          <xdr:cNvPr id="2" name="Rechteck 1">
            <a:extLst>
              <a:ext uri="{FF2B5EF4-FFF2-40B4-BE49-F238E27FC236}">
                <a16:creationId xmlns:a16="http://schemas.microsoft.com/office/drawing/2014/main" id="{66E8B4A6-D0C0-93FF-E65C-AE0A3D2E44C0}"/>
              </a:ext>
            </a:extLst>
          </xdr:cNvPr>
          <xdr:cNvSpPr/>
        </xdr:nvSpPr>
        <xdr:spPr>
          <a:xfrm>
            <a:off x="7697436" y="289290"/>
            <a:ext cx="3591628" cy="1769178"/>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3" name="Textfeld 2">
            <a:extLst>
              <a:ext uri="{FF2B5EF4-FFF2-40B4-BE49-F238E27FC236}">
                <a16:creationId xmlns:a16="http://schemas.microsoft.com/office/drawing/2014/main" id="{2400E8F4-4F6F-BF4C-B1AF-39F078364E5C}"/>
              </a:ext>
            </a:extLst>
          </xdr:cNvPr>
          <xdr:cNvSpPr txBox="1"/>
        </xdr:nvSpPr>
        <xdr:spPr>
          <a:xfrm>
            <a:off x="11544174" y="288234"/>
            <a:ext cx="2762322" cy="866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100mm / 50mm</a:t>
            </a:r>
          </a:p>
          <a:p>
            <a:r>
              <a:rPr lang="de-DE" sz="1100" baseline="0"/>
              <a:t>Schrift: 8mm</a:t>
            </a:r>
          </a:p>
          <a:p>
            <a:r>
              <a:rPr lang="de-DE" sz="1100" baseline="0"/>
              <a:t>Schriftart: Arial</a:t>
            </a:r>
          </a:p>
          <a:p>
            <a:r>
              <a:rPr lang="de-DE" sz="1100" baseline="0"/>
              <a:t>Befestigung: Bohrlöcher oder Selbstklebend</a:t>
            </a:r>
          </a:p>
        </xdr:txBody>
      </xdr:sp>
      <xdr:grpSp>
        <xdr:nvGrpSpPr>
          <xdr:cNvPr id="7" name="Gruppieren 6">
            <a:extLst>
              <a:ext uri="{FF2B5EF4-FFF2-40B4-BE49-F238E27FC236}">
                <a16:creationId xmlns:a16="http://schemas.microsoft.com/office/drawing/2014/main" id="{D4571090-57E3-68B3-BAB9-2E36807D932F}"/>
              </a:ext>
            </a:extLst>
          </xdr:cNvPr>
          <xdr:cNvGrpSpPr/>
        </xdr:nvGrpSpPr>
        <xdr:grpSpPr>
          <a:xfrm>
            <a:off x="7554750" y="746329"/>
            <a:ext cx="3947551" cy="872548"/>
            <a:chOff x="907038" y="3413280"/>
            <a:chExt cx="3956018" cy="887504"/>
          </a:xfrm>
        </xdr:grpSpPr>
        <xdr:sp macro="" textlink="$V$22">
          <xdr:nvSpPr>
            <xdr:cNvPr id="4" name="Textfeld 3">
              <a:extLst>
                <a:ext uri="{FF2B5EF4-FFF2-40B4-BE49-F238E27FC236}">
                  <a16:creationId xmlns:a16="http://schemas.microsoft.com/office/drawing/2014/main" id="{1FCFA16D-E0EA-1F49-AF7D-46EC9F6A7A9A}"/>
                </a:ext>
              </a:extLst>
            </xdr:cNvPr>
            <xdr:cNvSpPr txBox="1"/>
          </xdr:nvSpPr>
          <xdr:spPr>
            <a:xfrm>
              <a:off x="907038" y="3413280"/>
              <a:ext cx="3911600" cy="4911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C6582F5-DFC5-6044-993F-CB958CBCF2F4}" type="TxLink">
                <a:rPr lang="en-US" sz="2400" b="0" i="0" u="none" strike="noStrike">
                  <a:solidFill>
                    <a:schemeClr val="bg1"/>
                  </a:solidFill>
                  <a:latin typeface="Arial" panose="020B0604020202020204" pitchFamily="34" charset="0"/>
                  <a:cs typeface="Arial" panose="020B0604020202020204" pitchFamily="34" charset="0"/>
                </a:rPr>
                <a:pPr algn="ctr"/>
                <a:t>Gruppe Lüftung</a:t>
              </a:fld>
              <a:endParaRPr lang="de-DE" sz="2400" b="0" i="0">
                <a:solidFill>
                  <a:schemeClr val="bg1"/>
                </a:solidFill>
                <a:latin typeface="Arial" panose="020B0604020202020204" pitchFamily="34" charset="0"/>
                <a:cs typeface="Arial" panose="020B0604020202020204" pitchFamily="34" charset="0"/>
              </a:endParaRPr>
            </a:p>
          </xdr:txBody>
        </xdr:sp>
        <xdr:sp macro="" textlink="$V$23">
          <xdr:nvSpPr>
            <xdr:cNvPr id="5" name="Textfeld 4">
              <a:extLst>
                <a:ext uri="{FF2B5EF4-FFF2-40B4-BE49-F238E27FC236}">
                  <a16:creationId xmlns:a16="http://schemas.microsoft.com/office/drawing/2014/main" id="{598F686A-5A0B-2049-A0CA-0643E9CE40D9}"/>
                </a:ext>
              </a:extLst>
            </xdr:cNvPr>
            <xdr:cNvSpPr txBox="1"/>
          </xdr:nvSpPr>
          <xdr:spPr>
            <a:xfrm>
              <a:off x="951456" y="3809595"/>
              <a:ext cx="3911600" cy="49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BC3C8A01-EB21-904F-BCF6-F0C4F2D00E67}" type="TxLink">
                <a:rPr lang="en-US" sz="2400" b="0" i="0" u="none" strike="noStrike">
                  <a:solidFill>
                    <a:schemeClr val="bg1"/>
                  </a:solidFill>
                  <a:latin typeface="Arial" panose="020B0604020202020204" pitchFamily="34" charset="0"/>
                  <a:cs typeface="Arial" panose="020B0604020202020204" pitchFamily="34" charset="0"/>
                </a:rPr>
                <a:pPr algn="ctr"/>
                <a:t>Lufterhitzer Gatro</a:t>
              </a:fld>
              <a:endParaRPr lang="de-DE" sz="2400" b="0" i="0">
                <a:solidFill>
                  <a:schemeClr val="bg1"/>
                </a:solidFill>
                <a:latin typeface="Arial" panose="020B0604020202020204" pitchFamily="34" charset="0"/>
                <a:cs typeface="Arial" panose="020B0604020202020204" pitchFamily="34" charset="0"/>
              </a:endParaRPr>
            </a:p>
          </xdr:txBody>
        </xdr:sp>
      </xdr:grpSp>
      <xdr:sp macro="" textlink="">
        <xdr:nvSpPr>
          <xdr:cNvPr id="8" name="Oval 7">
            <a:extLst>
              <a:ext uri="{FF2B5EF4-FFF2-40B4-BE49-F238E27FC236}">
                <a16:creationId xmlns:a16="http://schemas.microsoft.com/office/drawing/2014/main" id="{DA704F5B-274D-1C4E-BC3E-F5187F583177}"/>
              </a:ext>
            </a:extLst>
          </xdr:cNvPr>
          <xdr:cNvSpPr/>
        </xdr:nvSpPr>
        <xdr:spPr>
          <a:xfrm>
            <a:off x="11130761" y="362065"/>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9" name="Oval 8">
            <a:extLst>
              <a:ext uri="{FF2B5EF4-FFF2-40B4-BE49-F238E27FC236}">
                <a16:creationId xmlns:a16="http://schemas.microsoft.com/office/drawing/2014/main" id="{5DCBC1C0-37D2-6E4C-9362-3E2C78411743}"/>
              </a:ext>
            </a:extLst>
          </xdr:cNvPr>
          <xdr:cNvSpPr/>
        </xdr:nvSpPr>
        <xdr:spPr>
          <a:xfrm>
            <a:off x="11130761" y="1904430"/>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0" name="Oval 9">
            <a:extLst>
              <a:ext uri="{FF2B5EF4-FFF2-40B4-BE49-F238E27FC236}">
                <a16:creationId xmlns:a16="http://schemas.microsoft.com/office/drawing/2014/main" id="{F9CD04F1-4EE5-A64E-BF46-8FC121384060}"/>
              </a:ext>
            </a:extLst>
          </xdr:cNvPr>
          <xdr:cNvSpPr/>
        </xdr:nvSpPr>
        <xdr:spPr>
          <a:xfrm>
            <a:off x="7777858" y="370530"/>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11" name="Oval 10">
            <a:extLst>
              <a:ext uri="{FF2B5EF4-FFF2-40B4-BE49-F238E27FC236}">
                <a16:creationId xmlns:a16="http://schemas.microsoft.com/office/drawing/2014/main" id="{3520C0B3-F547-AB4A-BC7A-0E496BBE19E4}"/>
              </a:ext>
            </a:extLst>
          </xdr:cNvPr>
          <xdr:cNvSpPr/>
        </xdr:nvSpPr>
        <xdr:spPr>
          <a:xfrm>
            <a:off x="7777858" y="1912895"/>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twoCellAnchor>
    <xdr:from>
      <xdr:col>1</xdr:col>
      <xdr:colOff>68101</xdr:colOff>
      <xdr:row>1</xdr:row>
      <xdr:rowOff>113489</xdr:rowOff>
    </xdr:from>
    <xdr:to>
      <xdr:col>8</xdr:col>
      <xdr:colOff>94558</xdr:colOff>
      <xdr:row>10</xdr:row>
      <xdr:rowOff>84689</xdr:rowOff>
    </xdr:to>
    <xdr:grpSp>
      <xdr:nvGrpSpPr>
        <xdr:cNvPr id="14" name="Gruppieren 13">
          <a:extLst>
            <a:ext uri="{FF2B5EF4-FFF2-40B4-BE49-F238E27FC236}">
              <a16:creationId xmlns:a16="http://schemas.microsoft.com/office/drawing/2014/main" id="{E60D7C7F-5DF9-5646-9E04-6EC88F68EE7F}"/>
            </a:ext>
          </a:extLst>
        </xdr:cNvPr>
        <xdr:cNvGrpSpPr/>
      </xdr:nvGrpSpPr>
      <xdr:grpSpPr>
        <a:xfrm>
          <a:off x="953366" y="315195"/>
          <a:ext cx="6245721" cy="1786553"/>
          <a:chOff x="840580" y="3357269"/>
          <a:chExt cx="6702577" cy="1769178"/>
        </a:xfrm>
      </xdr:grpSpPr>
      <xdr:sp macro="" textlink="">
        <xdr:nvSpPr>
          <xdr:cNvPr id="15" name="Rechteck 14">
            <a:extLst>
              <a:ext uri="{FF2B5EF4-FFF2-40B4-BE49-F238E27FC236}">
                <a16:creationId xmlns:a16="http://schemas.microsoft.com/office/drawing/2014/main" id="{1D656D05-5309-F914-0DCF-455A73D77907}"/>
              </a:ext>
            </a:extLst>
          </xdr:cNvPr>
          <xdr:cNvSpPr/>
        </xdr:nvSpPr>
        <xdr:spPr>
          <a:xfrm>
            <a:off x="1047774" y="3357269"/>
            <a:ext cx="3591628" cy="1769178"/>
          </a:xfrm>
          <a:prstGeom prst="rect">
            <a:avLst/>
          </a:prstGeom>
          <a:solidFill>
            <a:srgbClr val="0070C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16" name="Gruppieren 15">
            <a:extLst>
              <a:ext uri="{FF2B5EF4-FFF2-40B4-BE49-F238E27FC236}">
                <a16:creationId xmlns:a16="http://schemas.microsoft.com/office/drawing/2014/main" id="{15365B46-B2F5-6A17-9C09-18273FA70FA0}"/>
              </a:ext>
            </a:extLst>
          </xdr:cNvPr>
          <xdr:cNvGrpSpPr/>
        </xdr:nvGrpSpPr>
        <xdr:grpSpPr>
          <a:xfrm>
            <a:off x="840580" y="3367310"/>
            <a:ext cx="6702577" cy="1696939"/>
            <a:chOff x="840580" y="3367310"/>
            <a:chExt cx="6702577" cy="1696939"/>
          </a:xfrm>
        </xdr:grpSpPr>
        <xdr:sp macro="" textlink="">
          <xdr:nvSpPr>
            <xdr:cNvPr id="17" name="Textfeld 16">
              <a:extLst>
                <a:ext uri="{FF2B5EF4-FFF2-40B4-BE49-F238E27FC236}">
                  <a16:creationId xmlns:a16="http://schemas.microsoft.com/office/drawing/2014/main" id="{45DAC626-2726-B4C3-E4D0-E6E3B839A902}"/>
                </a:ext>
              </a:extLst>
            </xdr:cNvPr>
            <xdr:cNvSpPr txBox="1"/>
          </xdr:nvSpPr>
          <xdr:spPr>
            <a:xfrm>
              <a:off x="4780835" y="3367310"/>
              <a:ext cx="2762322" cy="866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100mm / 50mm</a:t>
              </a:r>
            </a:p>
            <a:p>
              <a:r>
                <a:rPr lang="de-DE" sz="1100" baseline="0"/>
                <a:t>Schrift: 8mm</a:t>
              </a:r>
            </a:p>
            <a:p>
              <a:r>
                <a:rPr lang="de-DE" sz="1100" baseline="0"/>
                <a:t>Schriftart: Arial</a:t>
              </a:r>
            </a:p>
            <a:p>
              <a:r>
                <a:rPr lang="de-DE" sz="1100" baseline="0"/>
                <a:t>Befestigung: Bohrlöcher oder Selbstklebend</a:t>
              </a:r>
            </a:p>
          </xdr:txBody>
        </xdr:sp>
        <xdr:sp macro="" textlink="$V$22">
          <xdr:nvSpPr>
            <xdr:cNvPr id="23" name="Textfeld 22">
              <a:extLst>
                <a:ext uri="{FF2B5EF4-FFF2-40B4-BE49-F238E27FC236}">
                  <a16:creationId xmlns:a16="http://schemas.microsoft.com/office/drawing/2014/main" id="{CCBF2127-FB1E-AC17-09E8-E20DD000EF51}"/>
                </a:ext>
              </a:extLst>
            </xdr:cNvPr>
            <xdr:cNvSpPr txBox="1"/>
          </xdr:nvSpPr>
          <xdr:spPr>
            <a:xfrm>
              <a:off x="840580" y="3989306"/>
              <a:ext cx="3903228" cy="482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C6582F5-DFC5-6044-993F-CB958CBCF2F4}" type="TxLink">
                <a:rPr lang="en-US" sz="2400" b="0" i="0" u="none" strike="noStrike">
                  <a:solidFill>
                    <a:schemeClr val="bg1"/>
                  </a:solidFill>
                  <a:latin typeface="Arial" panose="020B0604020202020204" pitchFamily="34" charset="0"/>
                  <a:cs typeface="Arial" panose="020B0604020202020204" pitchFamily="34" charset="0"/>
                </a:rPr>
                <a:pPr algn="ctr"/>
                <a:t>Gruppe Lüftung</a:t>
              </a:fld>
              <a:endParaRPr lang="de-DE" sz="2400" b="0" i="0">
                <a:solidFill>
                  <a:schemeClr val="bg1"/>
                </a:solidFill>
                <a:latin typeface="Arial" panose="020B0604020202020204" pitchFamily="34" charset="0"/>
                <a:cs typeface="Arial" panose="020B0604020202020204" pitchFamily="34" charset="0"/>
              </a:endParaRPr>
            </a:p>
          </xdr:txBody>
        </xdr:sp>
        <xdr:sp macro="" textlink="">
          <xdr:nvSpPr>
            <xdr:cNvPr id="19" name="Oval 18">
              <a:extLst>
                <a:ext uri="{FF2B5EF4-FFF2-40B4-BE49-F238E27FC236}">
                  <a16:creationId xmlns:a16="http://schemas.microsoft.com/office/drawing/2014/main" id="{0E3CC5A1-4491-0507-048B-010E08A62145}"/>
                </a:ext>
              </a:extLst>
            </xdr:cNvPr>
            <xdr:cNvSpPr/>
          </xdr:nvSpPr>
          <xdr:spPr>
            <a:xfrm>
              <a:off x="4481099" y="3430044"/>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20" name="Oval 19">
              <a:extLst>
                <a:ext uri="{FF2B5EF4-FFF2-40B4-BE49-F238E27FC236}">
                  <a16:creationId xmlns:a16="http://schemas.microsoft.com/office/drawing/2014/main" id="{29FC629E-8E72-756F-73AF-0E9034901BE6}"/>
                </a:ext>
              </a:extLst>
            </xdr:cNvPr>
            <xdr:cNvSpPr/>
          </xdr:nvSpPr>
          <xdr:spPr>
            <a:xfrm>
              <a:off x="4481099" y="4972409"/>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21" name="Oval 20">
              <a:extLst>
                <a:ext uri="{FF2B5EF4-FFF2-40B4-BE49-F238E27FC236}">
                  <a16:creationId xmlns:a16="http://schemas.microsoft.com/office/drawing/2014/main" id="{FC1C9F2B-84DF-525E-9525-D1CCD89DF944}"/>
                </a:ext>
              </a:extLst>
            </xdr:cNvPr>
            <xdr:cNvSpPr/>
          </xdr:nvSpPr>
          <xdr:spPr>
            <a:xfrm>
              <a:off x="1128196" y="3438509"/>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22" name="Oval 21">
              <a:extLst>
                <a:ext uri="{FF2B5EF4-FFF2-40B4-BE49-F238E27FC236}">
                  <a16:creationId xmlns:a16="http://schemas.microsoft.com/office/drawing/2014/main" id="{E92FDBBA-49E4-BA98-F826-2CA19ADF6915}"/>
                </a:ext>
              </a:extLst>
            </xdr:cNvPr>
            <xdr:cNvSpPr/>
          </xdr:nvSpPr>
          <xdr:spPr>
            <a:xfrm>
              <a:off x="1128196" y="4980874"/>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clientData/>
  </xdr:twoCellAnchor>
  <xdr:twoCellAnchor>
    <xdr:from>
      <xdr:col>9</xdr:col>
      <xdr:colOff>258375</xdr:colOff>
      <xdr:row>12</xdr:row>
      <xdr:rowOff>113488</xdr:rowOff>
    </xdr:from>
    <xdr:to>
      <xdr:col>13</xdr:col>
      <xdr:colOff>539441</xdr:colOff>
      <xdr:row>21</xdr:row>
      <xdr:rowOff>84688</xdr:rowOff>
    </xdr:to>
    <xdr:sp macro="" textlink="">
      <xdr:nvSpPr>
        <xdr:cNvPr id="27" name="Rechteck 26">
          <a:extLst>
            <a:ext uri="{FF2B5EF4-FFF2-40B4-BE49-F238E27FC236}">
              <a16:creationId xmlns:a16="http://schemas.microsoft.com/office/drawing/2014/main" id="{8BB5F479-201B-567D-15F5-30C3B49DE3C0}"/>
            </a:ext>
          </a:extLst>
        </xdr:cNvPr>
        <xdr:cNvSpPr/>
      </xdr:nvSpPr>
      <xdr:spPr>
        <a:xfrm>
          <a:off x="7707139" y="2510791"/>
          <a:ext cx="3591628" cy="1769178"/>
        </a:xfrm>
        <a:prstGeom prst="rec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836348</xdr:colOff>
      <xdr:row>12</xdr:row>
      <xdr:rowOff>124198</xdr:rowOff>
    </xdr:from>
    <xdr:to>
      <xdr:col>17</xdr:col>
      <xdr:colOff>275307</xdr:colOff>
      <xdr:row>16</xdr:row>
      <xdr:rowOff>191933</xdr:rowOff>
    </xdr:to>
    <xdr:sp macro="" textlink="">
      <xdr:nvSpPr>
        <xdr:cNvPr id="29" name="Textfeld 28">
          <a:extLst>
            <a:ext uri="{FF2B5EF4-FFF2-40B4-BE49-F238E27FC236}">
              <a16:creationId xmlns:a16="http://schemas.microsoft.com/office/drawing/2014/main" id="{5AA0CE1B-B7F9-F2A6-7E7D-8B46BE287766}"/>
            </a:ext>
          </a:extLst>
        </xdr:cNvPr>
        <xdr:cNvSpPr txBox="1"/>
      </xdr:nvSpPr>
      <xdr:spPr>
        <a:xfrm>
          <a:off x="12501672" y="2544669"/>
          <a:ext cx="2800723" cy="874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100mm / 50mm</a:t>
          </a:r>
        </a:p>
        <a:p>
          <a:r>
            <a:rPr lang="de-DE" sz="1100" baseline="0"/>
            <a:t>Schrift: 8mm</a:t>
          </a:r>
        </a:p>
        <a:p>
          <a:r>
            <a:rPr lang="de-DE" sz="1100" baseline="0"/>
            <a:t>Schriftart: Arial</a:t>
          </a:r>
        </a:p>
        <a:p>
          <a:r>
            <a:rPr lang="de-DE" sz="1100" baseline="0"/>
            <a:t>Befestigung: Bohrlöcher oder Selbstklebend</a:t>
          </a:r>
        </a:p>
      </xdr:txBody>
    </xdr:sp>
    <xdr:clientData/>
  </xdr:twoCellAnchor>
  <xdr:twoCellAnchor>
    <xdr:from>
      <xdr:col>9</xdr:col>
      <xdr:colOff>179889</xdr:colOff>
      <xdr:row>12</xdr:row>
      <xdr:rowOff>156108</xdr:rowOff>
    </xdr:from>
    <xdr:to>
      <xdr:col>13</xdr:col>
      <xdr:colOff>772555</xdr:colOff>
      <xdr:row>15</xdr:row>
      <xdr:rowOff>39693</xdr:rowOff>
    </xdr:to>
    <xdr:sp macro="" textlink="$V$22">
      <xdr:nvSpPr>
        <xdr:cNvPr id="35" name="Textfeld 34">
          <a:extLst>
            <a:ext uri="{FF2B5EF4-FFF2-40B4-BE49-F238E27FC236}">
              <a16:creationId xmlns:a16="http://schemas.microsoft.com/office/drawing/2014/main" id="{55FB9326-F4FD-EF1E-AE7A-19F23C1EEA68}"/>
            </a:ext>
          </a:extLst>
        </xdr:cNvPr>
        <xdr:cNvSpPr txBox="1"/>
      </xdr:nvSpPr>
      <xdr:spPr>
        <a:xfrm>
          <a:off x="7628653" y="2553411"/>
          <a:ext cx="3903228" cy="482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C6582F5-DFC5-6044-993F-CB958CBCF2F4}" type="TxLink">
            <a:rPr lang="en-US" sz="2400" b="0" i="0" u="none" strike="noStrike">
              <a:solidFill>
                <a:schemeClr val="bg1"/>
              </a:solidFill>
              <a:latin typeface="Arial" panose="020B0604020202020204" pitchFamily="34" charset="0"/>
              <a:cs typeface="Arial" panose="020B0604020202020204" pitchFamily="34" charset="0"/>
            </a:rPr>
            <a:pPr algn="ctr"/>
            <a:t>Gruppe Lüftung</a:t>
          </a:fld>
          <a:endParaRPr lang="de-DE" sz="2400" b="0" i="0">
            <a:solidFill>
              <a:schemeClr val="bg1"/>
            </a:solidFill>
            <a:latin typeface="Arial" panose="020B0604020202020204" pitchFamily="34" charset="0"/>
            <a:cs typeface="Arial" panose="020B0604020202020204" pitchFamily="34" charset="0"/>
          </a:endParaRPr>
        </a:p>
      </xdr:txBody>
    </xdr:sp>
    <xdr:clientData/>
  </xdr:twoCellAnchor>
  <xdr:twoCellAnchor>
    <xdr:from>
      <xdr:col>9</xdr:col>
      <xdr:colOff>179889</xdr:colOff>
      <xdr:row>14</xdr:row>
      <xdr:rowOff>155378</xdr:rowOff>
    </xdr:from>
    <xdr:to>
      <xdr:col>13</xdr:col>
      <xdr:colOff>772555</xdr:colOff>
      <xdr:row>17</xdr:row>
      <xdr:rowOff>38963</xdr:rowOff>
    </xdr:to>
    <xdr:sp macro="" textlink="$V$23">
      <xdr:nvSpPr>
        <xdr:cNvPr id="36" name="Textfeld 35">
          <a:extLst>
            <a:ext uri="{FF2B5EF4-FFF2-40B4-BE49-F238E27FC236}">
              <a16:creationId xmlns:a16="http://schemas.microsoft.com/office/drawing/2014/main" id="{150BCA7E-17E4-7765-1388-E7EB74DB441E}"/>
            </a:ext>
          </a:extLst>
        </xdr:cNvPr>
        <xdr:cNvSpPr txBox="1"/>
      </xdr:nvSpPr>
      <xdr:spPr>
        <a:xfrm>
          <a:off x="7628653" y="2952232"/>
          <a:ext cx="3903228" cy="482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BC3C8A01-EB21-904F-BCF6-F0C4F2D00E67}" type="TxLink">
            <a:rPr lang="en-US" sz="2400" b="0" i="0" u="none" strike="noStrike">
              <a:solidFill>
                <a:schemeClr val="bg1"/>
              </a:solidFill>
              <a:latin typeface="Arial" panose="020B0604020202020204" pitchFamily="34" charset="0"/>
              <a:cs typeface="Arial" panose="020B0604020202020204" pitchFamily="34" charset="0"/>
            </a:rPr>
            <a:pPr algn="ctr"/>
            <a:t>Lufterhitzer Gatro</a:t>
          </a:fld>
          <a:endParaRPr lang="de-DE" sz="2400" b="0" i="0">
            <a:solidFill>
              <a:schemeClr val="bg1"/>
            </a:solidFill>
            <a:latin typeface="Arial" panose="020B0604020202020204" pitchFamily="34" charset="0"/>
            <a:cs typeface="Arial" panose="020B0604020202020204" pitchFamily="34" charset="0"/>
          </a:endParaRPr>
        </a:p>
      </xdr:txBody>
    </xdr:sp>
    <xdr:clientData/>
  </xdr:twoCellAnchor>
  <xdr:twoCellAnchor>
    <xdr:from>
      <xdr:col>9</xdr:col>
      <xdr:colOff>179889</xdr:colOff>
      <xdr:row>16</xdr:row>
      <xdr:rowOff>154649</xdr:rowOff>
    </xdr:from>
    <xdr:to>
      <xdr:col>13</xdr:col>
      <xdr:colOff>772555</xdr:colOff>
      <xdr:row>19</xdr:row>
      <xdr:rowOff>38234</xdr:rowOff>
    </xdr:to>
    <xdr:sp macro="" textlink="$V$24">
      <xdr:nvSpPr>
        <xdr:cNvPr id="37" name="Textfeld 36">
          <a:extLst>
            <a:ext uri="{FF2B5EF4-FFF2-40B4-BE49-F238E27FC236}">
              <a16:creationId xmlns:a16="http://schemas.microsoft.com/office/drawing/2014/main" id="{1C237D5C-6EB3-2357-A3A7-4F54A8AA8D02}"/>
            </a:ext>
          </a:extLst>
        </xdr:cNvPr>
        <xdr:cNvSpPr txBox="1"/>
      </xdr:nvSpPr>
      <xdr:spPr>
        <a:xfrm>
          <a:off x="7628653" y="3351053"/>
          <a:ext cx="3903228" cy="482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9737047-D748-B440-9C2A-C2D92836A889}" type="TxLink">
            <a:rPr lang="en-US" sz="2400" b="0" i="0" u="none" strike="noStrike">
              <a:solidFill>
                <a:schemeClr val="bg1"/>
              </a:solidFill>
              <a:latin typeface="Arial" panose="020B0604020202020204" pitchFamily="34" charset="0"/>
              <a:cs typeface="Arial" panose="020B0604020202020204" pitchFamily="34" charset="0"/>
            </a:rPr>
            <a:pPr algn="ctr"/>
            <a:t>Var3</a:t>
          </a:fld>
          <a:endParaRPr lang="de-DE" sz="2400" b="1" i="0">
            <a:solidFill>
              <a:schemeClr val="bg1"/>
            </a:solidFill>
            <a:latin typeface="Arial" panose="020B0604020202020204" pitchFamily="34" charset="0"/>
            <a:cs typeface="Arial" panose="020B0604020202020204" pitchFamily="34" charset="0"/>
          </a:endParaRPr>
        </a:p>
      </xdr:txBody>
    </xdr:sp>
    <xdr:clientData/>
  </xdr:twoCellAnchor>
  <xdr:twoCellAnchor>
    <xdr:from>
      <xdr:col>13</xdr:col>
      <xdr:colOff>381138</xdr:colOff>
      <xdr:row>12</xdr:row>
      <xdr:rowOff>186263</xdr:rowOff>
    </xdr:from>
    <xdr:to>
      <xdr:col>13</xdr:col>
      <xdr:colOff>469927</xdr:colOff>
      <xdr:row>13</xdr:row>
      <xdr:rowOff>73287</xdr:rowOff>
    </xdr:to>
    <xdr:sp macro="" textlink="">
      <xdr:nvSpPr>
        <xdr:cNvPr id="31" name="Oval 30">
          <a:extLst>
            <a:ext uri="{FF2B5EF4-FFF2-40B4-BE49-F238E27FC236}">
              <a16:creationId xmlns:a16="http://schemas.microsoft.com/office/drawing/2014/main" id="{4ED48037-3C96-E63A-8A11-45A75CB88509}"/>
            </a:ext>
          </a:extLst>
        </xdr:cNvPr>
        <xdr:cNvSpPr/>
      </xdr:nvSpPr>
      <xdr:spPr>
        <a:xfrm>
          <a:off x="11140464" y="2583566"/>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381138</xdr:colOff>
      <xdr:row>20</xdr:row>
      <xdr:rowOff>130425</xdr:rowOff>
    </xdr:from>
    <xdr:to>
      <xdr:col>13</xdr:col>
      <xdr:colOff>469927</xdr:colOff>
      <xdr:row>21</xdr:row>
      <xdr:rowOff>14025</xdr:rowOff>
    </xdr:to>
    <xdr:sp macro="" textlink="">
      <xdr:nvSpPr>
        <xdr:cNvPr id="32" name="Oval 31">
          <a:extLst>
            <a:ext uri="{FF2B5EF4-FFF2-40B4-BE49-F238E27FC236}">
              <a16:creationId xmlns:a16="http://schemas.microsoft.com/office/drawing/2014/main" id="{DFACC1A5-95FF-94C0-A04C-25C15428EEF9}"/>
            </a:ext>
          </a:extLst>
        </xdr:cNvPr>
        <xdr:cNvSpPr/>
      </xdr:nvSpPr>
      <xdr:spPr>
        <a:xfrm>
          <a:off x="11140464" y="4125931"/>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9</xdr:col>
      <xdr:colOff>338797</xdr:colOff>
      <xdr:row>12</xdr:row>
      <xdr:rowOff>194728</xdr:rowOff>
    </xdr:from>
    <xdr:to>
      <xdr:col>9</xdr:col>
      <xdr:colOff>427586</xdr:colOff>
      <xdr:row>13</xdr:row>
      <xdr:rowOff>81752</xdr:rowOff>
    </xdr:to>
    <xdr:sp macro="" textlink="">
      <xdr:nvSpPr>
        <xdr:cNvPr id="33" name="Oval 32">
          <a:extLst>
            <a:ext uri="{FF2B5EF4-FFF2-40B4-BE49-F238E27FC236}">
              <a16:creationId xmlns:a16="http://schemas.microsoft.com/office/drawing/2014/main" id="{175A9FF1-C627-D5FD-D31F-4AD0707C3798}"/>
            </a:ext>
          </a:extLst>
        </xdr:cNvPr>
        <xdr:cNvSpPr/>
      </xdr:nvSpPr>
      <xdr:spPr>
        <a:xfrm>
          <a:off x="7787561" y="2592031"/>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9</xdr:col>
      <xdr:colOff>338797</xdr:colOff>
      <xdr:row>20</xdr:row>
      <xdr:rowOff>138890</xdr:rowOff>
    </xdr:from>
    <xdr:to>
      <xdr:col>9</xdr:col>
      <xdr:colOff>427586</xdr:colOff>
      <xdr:row>21</xdr:row>
      <xdr:rowOff>22490</xdr:rowOff>
    </xdr:to>
    <xdr:sp macro="" textlink="">
      <xdr:nvSpPr>
        <xdr:cNvPr id="34" name="Oval 33">
          <a:extLst>
            <a:ext uri="{FF2B5EF4-FFF2-40B4-BE49-F238E27FC236}">
              <a16:creationId xmlns:a16="http://schemas.microsoft.com/office/drawing/2014/main" id="{7F38A127-E699-BA3E-05A8-AF2877F57415}"/>
            </a:ext>
          </a:extLst>
        </xdr:cNvPr>
        <xdr:cNvSpPr/>
      </xdr:nvSpPr>
      <xdr:spPr>
        <a:xfrm>
          <a:off x="7787561" y="4134396"/>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223480</xdr:colOff>
      <xdr:row>12</xdr:row>
      <xdr:rowOff>147601</xdr:rowOff>
    </xdr:from>
    <xdr:to>
      <xdr:col>8</xdr:col>
      <xdr:colOff>83531</xdr:colOff>
      <xdr:row>21</xdr:row>
      <xdr:rowOff>119867</xdr:rowOff>
    </xdr:to>
    <xdr:grpSp>
      <xdr:nvGrpSpPr>
        <xdr:cNvPr id="38" name="Gruppieren 37">
          <a:extLst>
            <a:ext uri="{FF2B5EF4-FFF2-40B4-BE49-F238E27FC236}">
              <a16:creationId xmlns:a16="http://schemas.microsoft.com/office/drawing/2014/main" id="{4A1975AA-6A40-2C4A-A1D1-AF405A08FB21}"/>
            </a:ext>
          </a:extLst>
        </xdr:cNvPr>
        <xdr:cNvGrpSpPr/>
      </xdr:nvGrpSpPr>
      <xdr:grpSpPr>
        <a:xfrm>
          <a:off x="1108745" y="2568072"/>
          <a:ext cx="6079315" cy="1787619"/>
          <a:chOff x="971573" y="3356213"/>
          <a:chExt cx="6569286" cy="1770234"/>
        </a:xfrm>
      </xdr:grpSpPr>
      <xdr:sp macro="" textlink="">
        <xdr:nvSpPr>
          <xdr:cNvPr id="39" name="Rechteck 38">
            <a:extLst>
              <a:ext uri="{FF2B5EF4-FFF2-40B4-BE49-F238E27FC236}">
                <a16:creationId xmlns:a16="http://schemas.microsoft.com/office/drawing/2014/main" id="{0569233B-FC1C-F5A7-6A29-8D57C989F4E6}"/>
              </a:ext>
            </a:extLst>
          </xdr:cNvPr>
          <xdr:cNvSpPr/>
        </xdr:nvSpPr>
        <xdr:spPr>
          <a:xfrm>
            <a:off x="1047774" y="3357269"/>
            <a:ext cx="3591628" cy="1769178"/>
          </a:xfrm>
          <a:prstGeom prst="rect">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nvGrpSpPr>
          <xdr:cNvPr id="40" name="Gruppieren 39">
            <a:extLst>
              <a:ext uri="{FF2B5EF4-FFF2-40B4-BE49-F238E27FC236}">
                <a16:creationId xmlns:a16="http://schemas.microsoft.com/office/drawing/2014/main" id="{E91EB55D-63E6-2628-D5A4-A0E709D52419}"/>
              </a:ext>
            </a:extLst>
          </xdr:cNvPr>
          <xdr:cNvGrpSpPr/>
        </xdr:nvGrpSpPr>
        <xdr:grpSpPr>
          <a:xfrm>
            <a:off x="971573" y="3356213"/>
            <a:ext cx="6569286" cy="1708036"/>
            <a:chOff x="971573" y="3356213"/>
            <a:chExt cx="6569286" cy="1708036"/>
          </a:xfrm>
        </xdr:grpSpPr>
        <xdr:sp macro="" textlink="">
          <xdr:nvSpPr>
            <xdr:cNvPr id="41" name="Textfeld 40">
              <a:extLst>
                <a:ext uri="{FF2B5EF4-FFF2-40B4-BE49-F238E27FC236}">
                  <a16:creationId xmlns:a16="http://schemas.microsoft.com/office/drawing/2014/main" id="{9AF69FAB-B950-3EB6-9E97-C305C0592254}"/>
                </a:ext>
              </a:extLst>
            </xdr:cNvPr>
            <xdr:cNvSpPr txBox="1"/>
          </xdr:nvSpPr>
          <xdr:spPr>
            <a:xfrm>
              <a:off x="4778537" y="3356213"/>
              <a:ext cx="2762322" cy="866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100mm / 50mm</a:t>
              </a:r>
            </a:p>
            <a:p>
              <a:r>
                <a:rPr lang="de-DE" sz="1100" baseline="0"/>
                <a:t>Schrift: 8mm</a:t>
              </a:r>
            </a:p>
            <a:p>
              <a:r>
                <a:rPr lang="de-DE" sz="1100" baseline="0"/>
                <a:t>Schriftart: Arial</a:t>
              </a:r>
            </a:p>
            <a:p>
              <a:r>
                <a:rPr lang="de-DE" sz="1100" baseline="0"/>
                <a:t>Befestigung: Bohrlöcher oder Selbstklebend</a:t>
              </a:r>
            </a:p>
          </xdr:txBody>
        </xdr:sp>
        <xdr:grpSp>
          <xdr:nvGrpSpPr>
            <xdr:cNvPr id="42" name="Gruppieren 41">
              <a:extLst>
                <a:ext uri="{FF2B5EF4-FFF2-40B4-BE49-F238E27FC236}">
                  <a16:creationId xmlns:a16="http://schemas.microsoft.com/office/drawing/2014/main" id="{C879A9CE-A8CE-9701-0722-2EAAAA35AD63}"/>
                </a:ext>
              </a:extLst>
            </xdr:cNvPr>
            <xdr:cNvGrpSpPr/>
          </xdr:nvGrpSpPr>
          <xdr:grpSpPr>
            <a:xfrm>
              <a:off x="971573" y="3585404"/>
              <a:ext cx="3903228" cy="1284394"/>
              <a:chOff x="973666" y="3413277"/>
              <a:chExt cx="3911600" cy="1306407"/>
            </a:xfrm>
          </xdr:grpSpPr>
          <xdr:sp macro="" textlink="$V$22">
            <xdr:nvSpPr>
              <xdr:cNvPr id="47" name="Textfeld 46">
                <a:extLst>
                  <a:ext uri="{FF2B5EF4-FFF2-40B4-BE49-F238E27FC236}">
                    <a16:creationId xmlns:a16="http://schemas.microsoft.com/office/drawing/2014/main" id="{DDC81045-C2B1-BC22-11CD-3C493E9AAFFB}"/>
                  </a:ext>
                </a:extLst>
              </xdr:cNvPr>
              <xdr:cNvSpPr txBox="1"/>
            </xdr:nvSpPr>
            <xdr:spPr>
              <a:xfrm>
                <a:off x="973666" y="3413277"/>
                <a:ext cx="3911600" cy="49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C6582F5-DFC5-6044-993F-CB958CBCF2F4}" type="TxLink">
                  <a:rPr lang="en-US" sz="2400" b="0" i="0" u="none" strike="noStrike">
                    <a:solidFill>
                      <a:schemeClr val="bg1"/>
                    </a:solidFill>
                    <a:latin typeface="Arial" panose="020B0604020202020204" pitchFamily="34" charset="0"/>
                    <a:cs typeface="Arial" panose="020B0604020202020204" pitchFamily="34" charset="0"/>
                  </a:rPr>
                  <a:pPr algn="ctr"/>
                  <a:t>Gruppe Lüftung</a:t>
                </a:fld>
                <a:endParaRPr lang="de-DE" sz="2400" b="0" i="0">
                  <a:solidFill>
                    <a:schemeClr val="bg1"/>
                  </a:solidFill>
                  <a:latin typeface="Arial" panose="020B0604020202020204" pitchFamily="34" charset="0"/>
                  <a:cs typeface="Arial" panose="020B0604020202020204" pitchFamily="34" charset="0"/>
                </a:endParaRPr>
              </a:p>
            </xdr:txBody>
          </xdr:sp>
          <xdr:sp macro="" textlink="$V$23">
            <xdr:nvSpPr>
              <xdr:cNvPr id="48" name="Textfeld 47">
                <a:extLst>
                  <a:ext uri="{FF2B5EF4-FFF2-40B4-BE49-F238E27FC236}">
                    <a16:creationId xmlns:a16="http://schemas.microsoft.com/office/drawing/2014/main" id="{9779385F-C410-EE7E-5BA8-716389A3516F}"/>
                  </a:ext>
                </a:extLst>
              </xdr:cNvPr>
              <xdr:cNvSpPr txBox="1"/>
            </xdr:nvSpPr>
            <xdr:spPr>
              <a:xfrm>
                <a:off x="973666" y="3820886"/>
                <a:ext cx="3911600" cy="49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BC3C8A01-EB21-904F-BCF6-F0C4F2D00E67}" type="TxLink">
                  <a:rPr lang="en-US" sz="2400" b="0" i="0" u="none" strike="noStrike">
                    <a:solidFill>
                      <a:schemeClr val="bg1"/>
                    </a:solidFill>
                    <a:latin typeface="Arial" panose="020B0604020202020204" pitchFamily="34" charset="0"/>
                    <a:cs typeface="Arial" panose="020B0604020202020204" pitchFamily="34" charset="0"/>
                  </a:rPr>
                  <a:pPr algn="ctr"/>
                  <a:t>Lufterhitzer Gatro</a:t>
                </a:fld>
                <a:endParaRPr lang="de-DE" sz="2400" b="0" i="0">
                  <a:solidFill>
                    <a:schemeClr val="bg1"/>
                  </a:solidFill>
                  <a:latin typeface="Arial" panose="020B0604020202020204" pitchFamily="34" charset="0"/>
                  <a:cs typeface="Arial" panose="020B0604020202020204" pitchFamily="34" charset="0"/>
                </a:endParaRPr>
              </a:p>
            </xdr:txBody>
          </xdr:sp>
          <xdr:sp macro="" textlink="$V$24">
            <xdr:nvSpPr>
              <xdr:cNvPr id="49" name="Textfeld 48">
                <a:extLst>
                  <a:ext uri="{FF2B5EF4-FFF2-40B4-BE49-F238E27FC236}">
                    <a16:creationId xmlns:a16="http://schemas.microsoft.com/office/drawing/2014/main" id="{A16BA5BA-A35C-F8EE-2DF2-8B8D89ED1678}"/>
                  </a:ext>
                </a:extLst>
              </xdr:cNvPr>
              <xdr:cNvSpPr txBox="1"/>
            </xdr:nvSpPr>
            <xdr:spPr>
              <a:xfrm>
                <a:off x="973666" y="4228495"/>
                <a:ext cx="3911600" cy="49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99737047-D748-B440-9C2A-C2D92836A889}" type="TxLink">
                  <a:rPr lang="en-US" sz="2400" b="0" i="0" u="none" strike="noStrike">
                    <a:solidFill>
                      <a:schemeClr val="bg1"/>
                    </a:solidFill>
                    <a:latin typeface="Arial" panose="020B0604020202020204" pitchFamily="34" charset="0"/>
                    <a:cs typeface="Arial" panose="020B0604020202020204" pitchFamily="34" charset="0"/>
                  </a:rPr>
                  <a:pPr algn="ctr"/>
                  <a:t>Var3</a:t>
                </a:fld>
                <a:endParaRPr lang="de-DE" sz="2400" b="1" i="0">
                  <a:solidFill>
                    <a:schemeClr val="bg1"/>
                  </a:solidFill>
                  <a:latin typeface="Arial" panose="020B0604020202020204" pitchFamily="34" charset="0"/>
                  <a:cs typeface="Arial" panose="020B0604020202020204" pitchFamily="34" charset="0"/>
                </a:endParaRPr>
              </a:p>
            </xdr:txBody>
          </xdr:sp>
        </xdr:grpSp>
        <xdr:sp macro="" textlink="">
          <xdr:nvSpPr>
            <xdr:cNvPr id="43" name="Oval 42">
              <a:extLst>
                <a:ext uri="{FF2B5EF4-FFF2-40B4-BE49-F238E27FC236}">
                  <a16:creationId xmlns:a16="http://schemas.microsoft.com/office/drawing/2014/main" id="{E91E91CE-F0EF-FB56-AF94-FBA7D90E5A56}"/>
                </a:ext>
              </a:extLst>
            </xdr:cNvPr>
            <xdr:cNvSpPr/>
          </xdr:nvSpPr>
          <xdr:spPr>
            <a:xfrm>
              <a:off x="4481099" y="3430044"/>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4" name="Oval 43">
              <a:extLst>
                <a:ext uri="{FF2B5EF4-FFF2-40B4-BE49-F238E27FC236}">
                  <a16:creationId xmlns:a16="http://schemas.microsoft.com/office/drawing/2014/main" id="{3628522C-A90D-B0AE-DEF0-6F49C5BE4EF8}"/>
                </a:ext>
              </a:extLst>
            </xdr:cNvPr>
            <xdr:cNvSpPr/>
          </xdr:nvSpPr>
          <xdr:spPr>
            <a:xfrm>
              <a:off x="4481099" y="4972409"/>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5" name="Oval 44">
              <a:extLst>
                <a:ext uri="{FF2B5EF4-FFF2-40B4-BE49-F238E27FC236}">
                  <a16:creationId xmlns:a16="http://schemas.microsoft.com/office/drawing/2014/main" id="{A4E2D899-4F27-B5B2-E9A4-4CCC5A11E6A0}"/>
                </a:ext>
              </a:extLst>
            </xdr:cNvPr>
            <xdr:cNvSpPr/>
          </xdr:nvSpPr>
          <xdr:spPr>
            <a:xfrm>
              <a:off x="1128196" y="3438509"/>
              <a:ext cx="88789" cy="86800"/>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sp macro="" textlink="">
          <xdr:nvSpPr>
            <xdr:cNvPr id="46" name="Oval 45">
              <a:extLst>
                <a:ext uri="{FF2B5EF4-FFF2-40B4-BE49-F238E27FC236}">
                  <a16:creationId xmlns:a16="http://schemas.microsoft.com/office/drawing/2014/main" id="{3F8DCF33-9243-ED52-679A-0DF48055DFA0}"/>
                </a:ext>
              </a:extLst>
            </xdr:cNvPr>
            <xdr:cNvSpPr/>
          </xdr:nvSpPr>
          <xdr:spPr>
            <a:xfrm>
              <a:off x="1128196" y="4980874"/>
              <a:ext cx="88789" cy="83375"/>
            </a:xfrm>
            <a:prstGeom prst="ellipse">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grpSp>
    <xdr:clientData/>
  </xdr:twoCellAnchor>
  <xdr:twoCellAnchor>
    <xdr:from>
      <xdr:col>9</xdr:col>
      <xdr:colOff>179889</xdr:colOff>
      <xdr:row>18</xdr:row>
      <xdr:rowOff>153918</xdr:rowOff>
    </xdr:from>
    <xdr:to>
      <xdr:col>13</xdr:col>
      <xdr:colOff>772555</xdr:colOff>
      <xdr:row>21</xdr:row>
      <xdr:rowOff>37503</xdr:rowOff>
    </xdr:to>
    <xdr:sp macro="" textlink="$V$25">
      <xdr:nvSpPr>
        <xdr:cNvPr id="51" name="Textfeld 50">
          <a:extLst>
            <a:ext uri="{FF2B5EF4-FFF2-40B4-BE49-F238E27FC236}">
              <a16:creationId xmlns:a16="http://schemas.microsoft.com/office/drawing/2014/main" id="{50AA2753-EE1C-6947-A8D5-A5FBB1E8BB63}"/>
            </a:ext>
          </a:extLst>
        </xdr:cNvPr>
        <xdr:cNvSpPr txBox="1"/>
      </xdr:nvSpPr>
      <xdr:spPr>
        <a:xfrm>
          <a:off x="7628653" y="3749873"/>
          <a:ext cx="3903228" cy="482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fld id="{6CAC8714-E83F-7C44-99E0-887AAB2FEB38}" type="TxLink">
            <a:rPr lang="en-US" sz="2400" b="0" i="0" u="none" strike="noStrike">
              <a:solidFill>
                <a:schemeClr val="bg1"/>
              </a:solidFill>
              <a:latin typeface="Arial" panose="020B0604020202020204" pitchFamily="34" charset="0"/>
              <a:cs typeface="Arial" panose="020B0604020202020204" pitchFamily="34" charset="0"/>
            </a:rPr>
            <a:pPr algn="ctr"/>
            <a:t>Var4</a:t>
          </a:fld>
          <a:endParaRPr lang="de-DE" sz="2400" b="1" i="0">
            <a:solidFill>
              <a:schemeClr val="bg1"/>
            </a:solidFill>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DD071-4F0C-6B4D-ABD5-9B2868A90E93}">
  <dimension ref="A2:V218"/>
  <sheetViews>
    <sheetView tabSelected="1" zoomScale="70" zoomScaleNormal="70" workbookViewId="0">
      <selection activeCell="A37" sqref="A37"/>
    </sheetView>
  </sheetViews>
  <sheetFormatPr baseColWidth="10" defaultColWidth="10.625" defaultRowHeight="15.75"/>
  <cols>
    <col min="1" max="1" width="9.375" style="1" bestFit="1" customWidth="1"/>
    <col min="2" max="2" width="12" style="1" bestFit="1" customWidth="1"/>
    <col min="3" max="3" width="19" style="1" bestFit="1" customWidth="1"/>
    <col min="4" max="4" width="24.125" style="1" bestFit="1" customWidth="1"/>
    <col min="5" max="5" width="21.125" style="1" bestFit="1" customWidth="1"/>
    <col min="6" max="6" width="15.625" style="1" bestFit="1" customWidth="1"/>
    <col min="7" max="7" width="11.5" style="1" bestFit="1" customWidth="1"/>
    <col min="8" max="8" width="22" style="1" bestFit="1" customWidth="1"/>
    <col min="9" max="10" width="21.125" style="1" customWidth="1"/>
    <col min="11" max="11" width="16.625" style="1" customWidth="1"/>
    <col min="12" max="12" width="16.125" style="1" bestFit="1" customWidth="1"/>
    <col min="13" max="13" width="17" style="1" bestFit="1" customWidth="1"/>
    <col min="14" max="16384" width="10.625" style="1"/>
  </cols>
  <sheetData>
    <row r="2" spans="22:22">
      <c r="V2" s="25"/>
    </row>
    <row r="3" spans="22:22">
      <c r="V3" s="25"/>
    </row>
    <row r="4" spans="22:22">
      <c r="V4" s="25"/>
    </row>
    <row r="5" spans="22:22">
      <c r="V5" s="25"/>
    </row>
    <row r="6" spans="22:22">
      <c r="V6" s="25"/>
    </row>
    <row r="7" spans="22:22">
      <c r="V7" s="25"/>
    </row>
    <row r="8" spans="22:22">
      <c r="V8" s="30" t="str" cm="1">
        <f t="array" ref="V8">IF(INDEX(B37:B998, MATCH(MAX(LEN(B37:B998)), LEN(B37:B998), 0))="", "Var1", INDEX(B37:B998, MATCH(MAX(LEN(B37:B998)), LEN(B37:B998), 0)))</f>
        <v>T01</v>
      </c>
    </row>
    <row r="9" spans="22:22">
      <c r="V9" s="30" t="str" cm="1">
        <f t="array" ref="V9">IF(INDEX(C37:C998, MATCH(MAX(LEN(C37:C998)), LEN(C37:C998), 0))="", "Var2", INDEX(C37:C998, MATCH(MAX(LEN(C37:C998)), LEN(C37:C998), 0)))</f>
        <v>301B1</v>
      </c>
    </row>
    <row r="10" spans="22:22">
      <c r="V10" s="30" t="str" cm="1">
        <f t="array" ref="V10">IF(INDEX(D37:D998, MATCH(MAX(LEN(D37:D998)), LEN(D37:D998), 0))="", "Var3", INDEX(D37:D998, MATCH(MAX(LEN(D37:D998)), LEN(D37:D998), 0)))</f>
        <v>Lüftung Gastro</v>
      </c>
    </row>
    <row r="11" spans="22:22">
      <c r="V11" s="30" t="str" cm="1">
        <f t="array" ref="V11">IF(INDEX(E37:E999, MATCH(MAX(LEN(E37:E999)), LEN(E37:E999), 0))="", "Var4", INDEX(E37:E999, MATCH(MAX(LEN(E37:E999)), LEN(E37:E999), 0)))</f>
        <v>Temperaturfühler</v>
      </c>
    </row>
    <row r="12" spans="22:22">
      <c r="V12" s="30" t="str" cm="1">
        <f t="array" ref="V12">IF(INDEX(F37:F1000, MATCH(MAX(LEN(F37:F1000)), LEN(F37:F1000), 0))="", "Var5", INDEX(F37:F1000, MATCH(MAX(LEN(F37:F1000)), LEN(F37:F1000), 0)))</f>
        <v>Var5</v>
      </c>
    </row>
    <row r="13" spans="22:22">
      <c r="V13" s="30" t="str" cm="1">
        <f t="array" ref="V13">IF(INDEX(G37:G1001, MATCH(MAX(LEN(G37:G1001)), LEN(G37:G1001), 0))="", "Var6", INDEX(G37:G1001, MATCH(MAX(LEN(G37:G1001)), LEN(G37:G1001), 0)))</f>
        <v>Var6</v>
      </c>
    </row>
    <row r="14" spans="22:22">
      <c r="V14" s="25"/>
    </row>
    <row r="15" spans="22:22">
      <c r="V15" s="25"/>
    </row>
    <row r="16" spans="22:22">
      <c r="V16" s="25"/>
    </row>
    <row r="17" spans="2:22">
      <c r="V17" s="25"/>
    </row>
    <row r="19" spans="2:22" ht="23.25">
      <c r="H19" s="2"/>
    </row>
    <row r="20" spans="2:22">
      <c r="K20" s="3"/>
    </row>
    <row r="21" spans="2:22">
      <c r="B21" s="4"/>
      <c r="C21" s="4"/>
      <c r="D21" s="4"/>
      <c r="K21" s="3"/>
    </row>
    <row r="22" spans="2:22">
      <c r="B22" s="4"/>
      <c r="C22" s="4"/>
      <c r="D22" s="4"/>
      <c r="K22" s="3"/>
    </row>
    <row r="23" spans="2:22">
      <c r="B23" s="4"/>
      <c r="C23" s="4"/>
      <c r="D23" s="4"/>
      <c r="K23" s="3"/>
    </row>
    <row r="24" spans="2:22">
      <c r="B24" s="4"/>
      <c r="C24" s="4"/>
      <c r="D24" s="4"/>
    </row>
    <row r="25" spans="2:22">
      <c r="B25" s="4"/>
      <c r="C25" s="4"/>
      <c r="D25" s="4"/>
    </row>
    <row r="26" spans="2:22">
      <c r="B26" s="4"/>
      <c r="C26" s="4"/>
      <c r="D26" s="4"/>
    </row>
    <row r="27" spans="2:22">
      <c r="B27" s="4"/>
      <c r="C27" s="4"/>
      <c r="D27" s="4"/>
    </row>
    <row r="28" spans="2:22">
      <c r="B28" s="4"/>
      <c r="C28" s="4"/>
      <c r="D28" s="4"/>
    </row>
    <row r="29" spans="2:22">
      <c r="B29" s="4"/>
      <c r="C29" s="4"/>
      <c r="D29" s="4"/>
    </row>
    <row r="30" spans="2:22">
      <c r="B30" s="4"/>
      <c r="C30" s="4"/>
      <c r="D30" s="4"/>
    </row>
    <row r="31" spans="2:22">
      <c r="B31" s="4"/>
      <c r="C31" s="4"/>
      <c r="D31" s="4"/>
    </row>
    <row r="32" spans="2:22">
      <c r="B32" s="4"/>
      <c r="C32" s="4"/>
      <c r="D32" s="4"/>
    </row>
    <row r="33" spans="1:13">
      <c r="B33" s="4"/>
      <c r="C33" s="4"/>
      <c r="D33" s="4"/>
    </row>
    <row r="34" spans="1:13">
      <c r="B34" s="4"/>
      <c r="C34" s="4"/>
      <c r="D34" s="4"/>
    </row>
    <row r="35" spans="1:13">
      <c r="B35" s="4"/>
      <c r="C35" s="4"/>
      <c r="D35" s="4"/>
    </row>
    <row r="36" spans="1:13">
      <c r="A36" s="16" t="s">
        <v>45</v>
      </c>
      <c r="B36" s="16" t="s">
        <v>0</v>
      </c>
      <c r="C36" s="16" t="s">
        <v>1</v>
      </c>
      <c r="D36" s="16" t="s">
        <v>2</v>
      </c>
      <c r="E36" s="16" t="s">
        <v>3</v>
      </c>
      <c r="F36" s="16" t="s">
        <v>6</v>
      </c>
      <c r="G36" s="16" t="s">
        <v>7</v>
      </c>
      <c r="H36" s="16" t="s">
        <v>50</v>
      </c>
      <c r="I36" s="16" t="s">
        <v>51</v>
      </c>
      <c r="J36" s="16" t="s">
        <v>46</v>
      </c>
      <c r="K36" s="16" t="s">
        <v>42</v>
      </c>
      <c r="L36" s="16" t="s">
        <v>43</v>
      </c>
      <c r="M36" s="16" t="s">
        <v>47</v>
      </c>
    </row>
    <row r="37" spans="1:13">
      <c r="A37" s="31"/>
      <c r="B37" s="32" t="s">
        <v>53</v>
      </c>
      <c r="C37" s="31" t="s">
        <v>54</v>
      </c>
      <c r="D37" s="32" t="s">
        <v>55</v>
      </c>
      <c r="E37" s="31" t="s">
        <v>56</v>
      </c>
      <c r="F37" s="31"/>
      <c r="G37" s="31"/>
      <c r="H37" s="31"/>
      <c r="I37" s="31"/>
      <c r="J37" s="31"/>
      <c r="K37" s="31"/>
      <c r="L37" s="31"/>
      <c r="M37" s="31" t="s">
        <v>57</v>
      </c>
    </row>
    <row r="38" spans="1:13">
      <c r="A38" s="11"/>
      <c r="B38" s="17"/>
      <c r="C38" s="11"/>
      <c r="D38" s="11"/>
      <c r="E38" s="11"/>
      <c r="F38" s="11"/>
      <c r="G38" s="11"/>
      <c r="H38" s="11"/>
      <c r="I38" s="11"/>
      <c r="J38" s="11"/>
      <c r="K38" s="11"/>
      <c r="L38" s="11"/>
      <c r="M38" s="11"/>
    </row>
    <row r="39" spans="1:13">
      <c r="A39" s="11"/>
      <c r="B39" s="17"/>
      <c r="C39" s="11"/>
      <c r="D39" s="11"/>
      <c r="E39" s="11"/>
      <c r="F39" s="11"/>
      <c r="G39" s="11"/>
      <c r="H39" s="11"/>
      <c r="I39" s="11"/>
      <c r="J39" s="11"/>
      <c r="K39" s="11"/>
      <c r="L39" s="11"/>
      <c r="M39" s="11"/>
    </row>
    <row r="40" spans="1:13">
      <c r="A40" s="11"/>
      <c r="B40" s="17"/>
      <c r="C40" s="11"/>
      <c r="D40" s="11"/>
      <c r="E40" s="11"/>
      <c r="F40" s="11"/>
      <c r="G40" s="11"/>
      <c r="H40" s="11"/>
      <c r="I40" s="11"/>
      <c r="J40" s="11"/>
      <c r="K40" s="11"/>
      <c r="L40" s="11"/>
      <c r="M40" s="11"/>
    </row>
    <row r="41" spans="1:13">
      <c r="A41" s="11"/>
      <c r="B41" s="17"/>
      <c r="C41" s="11"/>
      <c r="D41" s="11"/>
      <c r="E41" s="11"/>
      <c r="F41" s="11"/>
      <c r="G41" s="11"/>
      <c r="H41" s="11"/>
      <c r="I41" s="11"/>
      <c r="J41" s="11"/>
      <c r="K41" s="11"/>
      <c r="L41" s="11"/>
      <c r="M41" s="11"/>
    </row>
    <row r="42" spans="1:13">
      <c r="A42" s="11"/>
      <c r="B42" s="17"/>
      <c r="C42" s="11"/>
      <c r="D42" s="17"/>
      <c r="E42" s="11"/>
      <c r="F42" s="11"/>
      <c r="G42" s="11"/>
      <c r="H42" s="11"/>
      <c r="I42" s="11"/>
      <c r="J42" s="11"/>
      <c r="K42" s="11"/>
      <c r="L42" s="11"/>
      <c r="M42" s="11"/>
    </row>
    <row r="43" spans="1:13">
      <c r="A43" s="11"/>
      <c r="B43" s="17"/>
      <c r="C43" s="11"/>
      <c r="D43" s="11"/>
      <c r="E43" s="11"/>
      <c r="F43" s="11"/>
      <c r="G43" s="11"/>
      <c r="H43" s="11"/>
      <c r="I43" s="11"/>
      <c r="J43" s="11"/>
      <c r="K43" s="11"/>
      <c r="L43" s="11"/>
      <c r="M43" s="11"/>
    </row>
    <row r="44" spans="1:13">
      <c r="A44" s="11"/>
      <c r="B44" s="17"/>
      <c r="C44" s="11"/>
      <c r="D44" s="11"/>
      <c r="E44" s="11"/>
      <c r="F44" s="11"/>
      <c r="G44" s="11"/>
      <c r="H44" s="11"/>
      <c r="I44" s="11"/>
      <c r="J44" s="11"/>
      <c r="K44" s="11"/>
      <c r="L44" s="11"/>
      <c r="M44" s="11"/>
    </row>
    <row r="45" spans="1:13">
      <c r="A45" s="11"/>
      <c r="B45" s="17"/>
      <c r="C45" s="11"/>
      <c r="D45" s="11"/>
      <c r="E45" s="11"/>
      <c r="F45" s="11"/>
      <c r="G45" s="11"/>
      <c r="H45" s="11"/>
      <c r="I45" s="11"/>
      <c r="J45" s="11"/>
      <c r="K45" s="11"/>
      <c r="L45" s="11"/>
      <c r="M45" s="11"/>
    </row>
    <row r="46" spans="1:13">
      <c r="A46" s="11"/>
      <c r="B46" s="17"/>
      <c r="C46" s="11"/>
      <c r="D46" s="11"/>
      <c r="E46" s="11"/>
      <c r="F46" s="11"/>
      <c r="G46" s="11"/>
      <c r="H46" s="11"/>
      <c r="I46" s="11"/>
      <c r="J46" s="11"/>
      <c r="K46" s="11"/>
      <c r="L46" s="11"/>
      <c r="M46" s="11"/>
    </row>
    <row r="47" spans="1:13">
      <c r="A47" s="11"/>
      <c r="B47" s="17"/>
      <c r="C47" s="11"/>
      <c r="D47" s="17"/>
      <c r="E47" s="11"/>
      <c r="F47" s="11"/>
      <c r="G47" s="11"/>
      <c r="H47" s="11"/>
      <c r="I47" s="11"/>
      <c r="J47" s="11"/>
      <c r="K47" s="11"/>
      <c r="L47" s="11"/>
      <c r="M47" s="11"/>
    </row>
    <row r="48" spans="1:13">
      <c r="A48" s="11"/>
      <c r="B48" s="17"/>
      <c r="C48" s="11"/>
      <c r="D48" s="11"/>
      <c r="E48" s="11"/>
      <c r="F48" s="11"/>
      <c r="G48" s="11"/>
      <c r="H48" s="11"/>
      <c r="I48" s="11"/>
      <c r="J48" s="11"/>
      <c r="K48" s="11"/>
      <c r="L48" s="11"/>
      <c r="M48" s="11"/>
    </row>
    <row r="49" spans="1:13">
      <c r="A49" s="11"/>
      <c r="B49" s="17"/>
      <c r="C49" s="11"/>
      <c r="D49" s="11"/>
      <c r="E49" s="11"/>
      <c r="F49" s="11"/>
      <c r="G49" s="11"/>
      <c r="H49" s="11"/>
      <c r="I49" s="11"/>
      <c r="J49" s="11"/>
      <c r="K49" s="11"/>
      <c r="L49" s="11"/>
      <c r="M49" s="11"/>
    </row>
    <row r="50" spans="1:13">
      <c r="B50" s="5"/>
    </row>
    <row r="51" spans="1:13">
      <c r="B51" s="5"/>
      <c r="D51" s="5"/>
    </row>
    <row r="52" spans="1:13">
      <c r="B52" s="5"/>
    </row>
    <row r="53" spans="1:13">
      <c r="B53" s="5"/>
      <c r="D53" s="5"/>
    </row>
    <row r="54" spans="1:13">
      <c r="B54" s="5"/>
    </row>
    <row r="55" spans="1:13">
      <c r="B55" s="5"/>
    </row>
    <row r="56" spans="1:13">
      <c r="B56" s="5"/>
    </row>
    <row r="57" spans="1:13">
      <c r="B57" s="5"/>
    </row>
    <row r="58" spans="1:13">
      <c r="B58" s="5"/>
    </row>
    <row r="59" spans="1:13">
      <c r="B59" s="5"/>
    </row>
    <row r="60" spans="1:13">
      <c r="B60" s="5"/>
    </row>
    <row r="61" spans="1:13">
      <c r="B61" s="5"/>
    </row>
    <row r="62" spans="1:13">
      <c r="B62" s="5"/>
    </row>
    <row r="63" spans="1:13">
      <c r="B63" s="5"/>
    </row>
    <row r="64" spans="1:13">
      <c r="B64" s="5"/>
    </row>
    <row r="65" spans="2:2">
      <c r="B65" s="5"/>
    </row>
    <row r="66" spans="2:2">
      <c r="B66" s="5"/>
    </row>
    <row r="67" spans="2:2">
      <c r="B67" s="5"/>
    </row>
    <row r="68" spans="2:2">
      <c r="B68" s="5"/>
    </row>
    <row r="69" spans="2:2">
      <c r="B69" s="5"/>
    </row>
    <row r="70" spans="2:2">
      <c r="B70" s="5"/>
    </row>
    <row r="71" spans="2:2">
      <c r="B71" s="5"/>
    </row>
    <row r="72" spans="2:2">
      <c r="B72" s="5"/>
    </row>
    <row r="73" spans="2:2">
      <c r="B73" s="5"/>
    </row>
    <row r="74" spans="2:2">
      <c r="B74" s="5"/>
    </row>
    <row r="75" spans="2:2">
      <c r="B75" s="5"/>
    </row>
    <row r="76" spans="2:2">
      <c r="B76" s="5"/>
    </row>
    <row r="77" spans="2:2">
      <c r="B77" s="5"/>
    </row>
    <row r="78" spans="2:2">
      <c r="B78" s="5"/>
    </row>
    <row r="79" spans="2:2">
      <c r="B79" s="5"/>
    </row>
    <row r="80" spans="2:2">
      <c r="B80" s="5"/>
    </row>
    <row r="81" spans="2:2">
      <c r="B81" s="5"/>
    </row>
    <row r="82" spans="2:2">
      <c r="B82" s="5"/>
    </row>
    <row r="83" spans="2:2">
      <c r="B83" s="5"/>
    </row>
    <row r="84" spans="2:2">
      <c r="B84" s="5"/>
    </row>
    <row r="85" spans="2:2">
      <c r="B85" s="5"/>
    </row>
    <row r="86" spans="2:2">
      <c r="B86" s="5"/>
    </row>
    <row r="87" spans="2:2">
      <c r="B87" s="5"/>
    </row>
    <row r="88" spans="2:2">
      <c r="B88" s="5"/>
    </row>
    <row r="89" spans="2:2">
      <c r="B89" s="5"/>
    </row>
    <row r="90" spans="2:2">
      <c r="B90" s="5"/>
    </row>
    <row r="91" spans="2:2">
      <c r="B91" s="5"/>
    </row>
    <row r="92" spans="2:2">
      <c r="B92" s="5"/>
    </row>
    <row r="93" spans="2:2">
      <c r="B93" s="5"/>
    </row>
    <row r="94" spans="2:2">
      <c r="B94" s="5"/>
    </row>
    <row r="95" spans="2:2">
      <c r="B95" s="5"/>
    </row>
    <row r="96" spans="2:2">
      <c r="B96" s="5"/>
    </row>
    <row r="97" spans="2:2">
      <c r="B97" s="5"/>
    </row>
    <row r="98" spans="2:2">
      <c r="B98" s="5"/>
    </row>
    <row r="99" spans="2:2">
      <c r="B99" s="5"/>
    </row>
    <row r="100" spans="2:2">
      <c r="B100" s="5"/>
    </row>
    <row r="101" spans="2:2">
      <c r="B101" s="5"/>
    </row>
    <row r="102" spans="2:2">
      <c r="B102" s="5"/>
    </row>
    <row r="103" spans="2:2">
      <c r="B103" s="5"/>
    </row>
    <row r="104" spans="2:2">
      <c r="B104" s="5"/>
    </row>
    <row r="105" spans="2:2">
      <c r="B105" s="5"/>
    </row>
    <row r="106" spans="2:2">
      <c r="B106" s="5"/>
    </row>
    <row r="107" spans="2:2">
      <c r="B107" s="5"/>
    </row>
    <row r="108" spans="2:2">
      <c r="B108" s="5"/>
    </row>
    <row r="109" spans="2:2">
      <c r="B109" s="5"/>
    </row>
    <row r="110" spans="2:2">
      <c r="B110" s="5"/>
    </row>
    <row r="111" spans="2:2">
      <c r="B111" s="5"/>
    </row>
    <row r="112" spans="2:2">
      <c r="B112" s="5"/>
    </row>
    <row r="113" spans="2:2">
      <c r="B113" s="5"/>
    </row>
    <row r="114" spans="2:2">
      <c r="B114" s="5"/>
    </row>
    <row r="115" spans="2:2">
      <c r="B115" s="5"/>
    </row>
    <row r="116" spans="2:2">
      <c r="B116" s="5"/>
    </row>
    <row r="117" spans="2:2">
      <c r="B117" s="5"/>
    </row>
    <row r="118" spans="2:2">
      <c r="B118" s="5"/>
    </row>
    <row r="119" spans="2:2">
      <c r="B119" s="5"/>
    </row>
    <row r="120" spans="2:2">
      <c r="B120" s="5"/>
    </row>
    <row r="121" spans="2:2">
      <c r="B121" s="5"/>
    </row>
    <row r="122" spans="2:2">
      <c r="B122" s="5"/>
    </row>
    <row r="127" spans="2:2">
      <c r="B127" s="5"/>
    </row>
    <row r="128" spans="2:2">
      <c r="B128" s="5"/>
    </row>
    <row r="129" spans="2:2">
      <c r="B129" s="5"/>
    </row>
    <row r="130" spans="2:2">
      <c r="B130" s="5"/>
    </row>
    <row r="131" spans="2:2">
      <c r="B131" s="5"/>
    </row>
    <row r="132" spans="2:2">
      <c r="B132" s="5"/>
    </row>
    <row r="133" spans="2:2">
      <c r="B133" s="5"/>
    </row>
    <row r="134" spans="2:2">
      <c r="B134" s="5"/>
    </row>
    <row r="135" spans="2:2">
      <c r="B135" s="5"/>
    </row>
    <row r="136" spans="2:2">
      <c r="B136" s="5"/>
    </row>
    <row r="137" spans="2:2">
      <c r="B137" s="5"/>
    </row>
    <row r="138" spans="2:2">
      <c r="B138" s="5"/>
    </row>
    <row r="139" spans="2:2">
      <c r="B139" s="5"/>
    </row>
    <row r="140" spans="2:2">
      <c r="B140" s="5"/>
    </row>
    <row r="141" spans="2:2">
      <c r="B141" s="5"/>
    </row>
    <row r="142" spans="2:2">
      <c r="B142" s="5"/>
    </row>
    <row r="143" spans="2:2">
      <c r="B143" s="5"/>
    </row>
    <row r="144" spans="2:2">
      <c r="B144" s="5"/>
    </row>
    <row r="145" spans="2:2">
      <c r="B145" s="5"/>
    </row>
    <row r="146" spans="2:2">
      <c r="B146" s="5"/>
    </row>
    <row r="147" spans="2:2">
      <c r="B147" s="5"/>
    </row>
    <row r="148" spans="2:2">
      <c r="B148" s="5"/>
    </row>
    <row r="149" spans="2:2">
      <c r="B149" s="5"/>
    </row>
    <row r="150" spans="2:2">
      <c r="B150" s="5"/>
    </row>
    <row r="151" spans="2:2">
      <c r="B151" s="5"/>
    </row>
    <row r="152" spans="2:2">
      <c r="B152" s="5"/>
    </row>
    <row r="153" spans="2:2">
      <c r="B153" s="5"/>
    </row>
    <row r="154" spans="2:2">
      <c r="B154" s="5"/>
    </row>
    <row r="155" spans="2:2">
      <c r="B155" s="5"/>
    </row>
    <row r="156" spans="2:2">
      <c r="B156" s="5"/>
    </row>
    <row r="157" spans="2:2">
      <c r="B157" s="5"/>
    </row>
    <row r="158" spans="2:2">
      <c r="B158" s="5"/>
    </row>
    <row r="159" spans="2:2">
      <c r="B159" s="5"/>
    </row>
    <row r="160" spans="2:2">
      <c r="B160" s="5"/>
    </row>
    <row r="161" spans="2:2">
      <c r="B161" s="5"/>
    </row>
    <row r="165" spans="2:2">
      <c r="B165" s="5"/>
    </row>
    <row r="166" spans="2:2">
      <c r="B166" s="5"/>
    </row>
    <row r="167" spans="2:2">
      <c r="B167" s="5"/>
    </row>
    <row r="168" spans="2:2">
      <c r="B168" s="5"/>
    </row>
    <row r="169" spans="2:2">
      <c r="B169" s="5"/>
    </row>
    <row r="170" spans="2:2">
      <c r="B170" s="5"/>
    </row>
    <row r="171" spans="2:2">
      <c r="B171" s="5"/>
    </row>
    <row r="172" spans="2:2">
      <c r="B172" s="5"/>
    </row>
    <row r="173" spans="2:2">
      <c r="B173" s="5"/>
    </row>
    <row r="174" spans="2:2">
      <c r="B174" s="5"/>
    </row>
    <row r="175" spans="2:2">
      <c r="B175" s="5"/>
    </row>
    <row r="176" spans="2:2">
      <c r="B176" s="5"/>
    </row>
    <row r="177" spans="2:3">
      <c r="B177" s="5"/>
    </row>
    <row r="178" spans="2:3">
      <c r="B178" s="5"/>
    </row>
    <row r="179" spans="2:3">
      <c r="B179" s="5"/>
    </row>
    <row r="180" spans="2:3">
      <c r="B180" s="5"/>
    </row>
    <row r="181" spans="2:3">
      <c r="B181" s="5"/>
    </row>
    <row r="182" spans="2:3">
      <c r="B182" s="5"/>
    </row>
    <row r="183" spans="2:3">
      <c r="B183" s="5"/>
    </row>
    <row r="184" spans="2:3">
      <c r="B184" s="5"/>
    </row>
    <row r="185" spans="2:3">
      <c r="B185" s="5"/>
    </row>
    <row r="186" spans="2:3">
      <c r="B186" s="5"/>
      <c r="C186" s="5"/>
    </row>
    <row r="187" spans="2:3">
      <c r="B187" s="5"/>
    </row>
    <row r="188" spans="2:3">
      <c r="B188" s="5"/>
    </row>
    <row r="189" spans="2:3">
      <c r="B189" s="5"/>
      <c r="C189" s="5"/>
    </row>
    <row r="190" spans="2:3">
      <c r="B190" s="5"/>
    </row>
    <row r="191" spans="2:3">
      <c r="B191" s="5"/>
    </row>
    <row r="192" spans="2:3">
      <c r="B192" s="5"/>
    </row>
    <row r="193" spans="2:3">
      <c r="B193" s="5"/>
    </row>
    <row r="194" spans="2:3">
      <c r="B194" s="5"/>
    </row>
    <row r="195" spans="2:3">
      <c r="B195" s="5"/>
    </row>
    <row r="196" spans="2:3">
      <c r="B196" s="5"/>
    </row>
    <row r="197" spans="2:3">
      <c r="B197" s="5"/>
      <c r="C197" s="5"/>
    </row>
    <row r="198" spans="2:3">
      <c r="B198" s="5"/>
    </row>
    <row r="199" spans="2:3">
      <c r="B199" s="5"/>
    </row>
    <row r="200" spans="2:3">
      <c r="B200" s="5"/>
    </row>
    <row r="201" spans="2:3">
      <c r="B201" s="5"/>
    </row>
    <row r="205" spans="2:3">
      <c r="B205" s="5"/>
    </row>
    <row r="206" spans="2:3">
      <c r="B206" s="5"/>
    </row>
    <row r="207" spans="2:3">
      <c r="B207" s="5"/>
    </row>
    <row r="208" spans="2:3">
      <c r="B208" s="5"/>
    </row>
    <row r="212" spans="2:2">
      <c r="B212" s="5"/>
    </row>
    <row r="213" spans="2:2">
      <c r="B213" s="5"/>
    </row>
    <row r="214" spans="2:2">
      <c r="B214" s="5"/>
    </row>
    <row r="215" spans="2:2">
      <c r="B215" s="5"/>
    </row>
    <row r="216" spans="2:2">
      <c r="B216" s="5"/>
    </row>
    <row r="217" spans="2:2">
      <c r="B217" s="5"/>
    </row>
    <row r="218" spans="2:2">
      <c r="B218" s="5"/>
    </row>
  </sheetData>
  <pageMargins left="0.7" right="0.7" top="0.78740157499999996" bottom="0.78740157499999996"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B2829-E735-7A40-9709-CF127617C7F5}">
  <dimension ref="A3:W785"/>
  <sheetViews>
    <sheetView zoomScale="70" zoomScaleNormal="70" workbookViewId="0">
      <selection activeCell="A44" sqref="A44"/>
    </sheetView>
  </sheetViews>
  <sheetFormatPr baseColWidth="10" defaultRowHeight="15.75"/>
  <cols>
    <col min="1" max="1" width="9.375" style="1" bestFit="1" customWidth="1"/>
    <col min="2" max="2" width="25.125" style="1" bestFit="1" customWidth="1"/>
    <col min="3" max="3" width="28" style="1" bestFit="1" customWidth="1"/>
    <col min="4" max="4" width="15.125" style="1" bestFit="1" customWidth="1"/>
    <col min="5" max="6" width="11" style="1" customWidth="1"/>
    <col min="7" max="7" width="31.5" style="1" customWidth="1"/>
    <col min="8" max="8" width="33.125" style="1" bestFit="1" customWidth="1"/>
    <col min="9" max="9" width="19.125" style="1" bestFit="1" customWidth="1"/>
    <col min="10" max="10" width="18" style="1" bestFit="1" customWidth="1"/>
    <col min="11" max="11" width="21" style="1" customWidth="1"/>
    <col min="12" max="16384" width="11" style="1"/>
  </cols>
  <sheetData>
    <row r="3" spans="11:11">
      <c r="K3" s="15"/>
    </row>
    <row r="8" spans="11:11" ht="16.350000000000001" customHeight="1"/>
    <row r="30" spans="2:23">
      <c r="W30" s="9"/>
    </row>
    <row r="32" spans="2:23">
      <c r="B32" s="1" t="s">
        <v>5</v>
      </c>
    </row>
    <row r="33" spans="1:12">
      <c r="B33" s="24" t="s">
        <v>38</v>
      </c>
      <c r="C33" s="24"/>
      <c r="D33" s="24"/>
      <c r="E33" s="24"/>
      <c r="F33" s="24"/>
      <c r="G33" s="24"/>
      <c r="H33" s="24"/>
      <c r="I33" s="24"/>
      <c r="J33" s="24"/>
    </row>
    <row r="34" spans="1:12">
      <c r="B34" s="24"/>
      <c r="C34" s="24"/>
      <c r="D34" s="24"/>
      <c r="E34" s="24"/>
      <c r="F34" s="24"/>
      <c r="G34" s="24"/>
      <c r="H34" s="24"/>
      <c r="I34" s="24"/>
      <c r="J34" s="24"/>
    </row>
    <row r="35" spans="1:12">
      <c r="B35" s="24"/>
      <c r="C35" s="24"/>
      <c r="D35" s="24"/>
      <c r="E35" s="24"/>
      <c r="F35" s="24"/>
      <c r="G35" s="24"/>
      <c r="H35" s="24"/>
      <c r="I35" s="24"/>
      <c r="J35" s="24"/>
    </row>
    <row r="36" spans="1:12">
      <c r="B36" s="24"/>
      <c r="C36" s="24"/>
      <c r="D36" s="24"/>
      <c r="E36" s="24"/>
      <c r="F36" s="24"/>
      <c r="G36" s="24"/>
      <c r="H36" s="24"/>
      <c r="I36" s="24"/>
      <c r="J36" s="24"/>
    </row>
    <row r="37" spans="1:12">
      <c r="B37" s="24"/>
      <c r="C37" s="24"/>
      <c r="D37" s="24"/>
      <c r="E37" s="24"/>
      <c r="F37" s="24"/>
      <c r="G37" s="24"/>
      <c r="H37" s="24"/>
      <c r="I37" s="24"/>
      <c r="J37" s="24"/>
    </row>
    <row r="38" spans="1:12">
      <c r="B38" s="24"/>
      <c r="C38" s="24"/>
      <c r="D38" s="24"/>
      <c r="E38" s="24"/>
      <c r="F38" s="24"/>
      <c r="G38" s="24"/>
      <c r="H38" s="24"/>
      <c r="I38" s="24"/>
      <c r="J38" s="24"/>
    </row>
    <row r="39" spans="1:12">
      <c r="B39" s="24"/>
      <c r="C39" s="24"/>
      <c r="D39" s="24"/>
      <c r="E39" s="24"/>
      <c r="F39" s="24"/>
      <c r="G39" s="24"/>
      <c r="H39" s="24"/>
      <c r="I39" s="24"/>
      <c r="J39" s="24"/>
    </row>
    <row r="43" spans="1:12">
      <c r="A43" s="16" t="s">
        <v>45</v>
      </c>
      <c r="B43" s="16" t="s">
        <v>0</v>
      </c>
      <c r="C43" s="16" t="s">
        <v>1</v>
      </c>
      <c r="D43" s="16" t="s">
        <v>2</v>
      </c>
      <c r="E43" s="16" t="s">
        <v>3</v>
      </c>
      <c r="F43" s="16" t="s">
        <v>4</v>
      </c>
      <c r="G43" s="16" t="s">
        <v>51</v>
      </c>
      <c r="H43" s="16" t="s">
        <v>49</v>
      </c>
      <c r="I43" s="16" t="s">
        <v>43</v>
      </c>
      <c r="J43" s="16" t="s">
        <v>46</v>
      </c>
      <c r="K43" s="16" t="s">
        <v>48</v>
      </c>
      <c r="L43" s="16" t="s">
        <v>47</v>
      </c>
    </row>
    <row r="44" spans="1:12">
      <c r="A44" s="31"/>
      <c r="B44" s="31" t="s">
        <v>55</v>
      </c>
      <c r="C44" s="33" t="s">
        <v>58</v>
      </c>
      <c r="D44" s="31"/>
      <c r="E44" s="31"/>
      <c r="F44" s="31"/>
      <c r="G44" s="31"/>
      <c r="H44" s="31">
        <v>3020</v>
      </c>
      <c r="I44" s="31" t="s">
        <v>60</v>
      </c>
      <c r="J44" s="31"/>
      <c r="K44" s="31" t="s">
        <v>59</v>
      </c>
      <c r="L44" s="31" t="s">
        <v>57</v>
      </c>
    </row>
    <row r="45" spans="1:12">
      <c r="A45" s="11"/>
      <c r="B45" s="11"/>
      <c r="C45" s="10"/>
      <c r="D45" s="11"/>
      <c r="E45" s="11"/>
      <c r="F45" s="11"/>
      <c r="G45" s="11"/>
      <c r="H45" s="11"/>
      <c r="I45" s="11"/>
      <c r="J45" s="11"/>
      <c r="K45" s="11"/>
      <c r="L45" s="11"/>
    </row>
    <row r="46" spans="1:12">
      <c r="A46" s="11"/>
      <c r="B46" s="11"/>
      <c r="C46" s="11"/>
      <c r="D46" s="11"/>
      <c r="E46" s="11"/>
      <c r="F46" s="11"/>
      <c r="G46" s="11"/>
      <c r="H46" s="11"/>
      <c r="I46" s="11"/>
      <c r="J46" s="11"/>
      <c r="K46" s="11"/>
      <c r="L46" s="11"/>
    </row>
    <row r="47" spans="1:12">
      <c r="A47" s="11"/>
      <c r="B47" s="11"/>
      <c r="C47" s="11"/>
      <c r="D47" s="11"/>
      <c r="E47" s="11"/>
      <c r="F47" s="11"/>
      <c r="G47" s="11"/>
      <c r="H47" s="11"/>
      <c r="I47" s="11"/>
      <c r="J47" s="11"/>
      <c r="K47" s="11"/>
      <c r="L47" s="11"/>
    </row>
    <row r="48" spans="1:12">
      <c r="A48" s="11"/>
      <c r="B48" s="11"/>
      <c r="C48" s="11"/>
      <c r="D48" s="11"/>
      <c r="E48" s="11"/>
      <c r="F48" s="11"/>
      <c r="G48" s="11"/>
      <c r="H48" s="11"/>
      <c r="I48" s="11"/>
      <c r="J48" s="11"/>
      <c r="K48" s="11"/>
      <c r="L48" s="11"/>
    </row>
    <row r="49" spans="1:12">
      <c r="A49" s="11"/>
      <c r="B49" s="11"/>
      <c r="C49" s="11"/>
      <c r="D49" s="11"/>
      <c r="E49" s="11"/>
      <c r="F49" s="11"/>
      <c r="G49" s="11"/>
      <c r="H49" s="11"/>
      <c r="I49" s="11"/>
      <c r="J49" s="11"/>
      <c r="K49" s="11"/>
      <c r="L49" s="11"/>
    </row>
    <row r="50" spans="1:12">
      <c r="A50" s="11"/>
      <c r="B50" s="11"/>
      <c r="C50" s="11"/>
      <c r="D50" s="11"/>
      <c r="E50" s="11"/>
      <c r="F50" s="11"/>
      <c r="G50" s="11"/>
      <c r="H50" s="11"/>
      <c r="I50" s="11"/>
      <c r="J50" s="11"/>
      <c r="K50" s="11"/>
      <c r="L50" s="11"/>
    </row>
    <row r="51" spans="1:12">
      <c r="A51" s="11"/>
      <c r="B51" s="11"/>
      <c r="C51" s="11"/>
      <c r="D51" s="11"/>
      <c r="E51" s="11"/>
      <c r="F51" s="11"/>
      <c r="G51" s="11"/>
      <c r="H51" s="11"/>
      <c r="I51" s="11"/>
      <c r="J51" s="11"/>
      <c r="K51" s="11"/>
      <c r="L51" s="11"/>
    </row>
    <row r="52" spans="1:12">
      <c r="A52" s="11"/>
      <c r="B52" s="11"/>
      <c r="C52" s="11"/>
      <c r="D52" s="11"/>
      <c r="E52" s="11"/>
      <c r="F52" s="11"/>
      <c r="G52" s="11"/>
      <c r="H52" s="11"/>
      <c r="I52" s="11"/>
      <c r="J52" s="11"/>
      <c r="K52" s="11"/>
      <c r="L52" s="11"/>
    </row>
    <row r="53" spans="1:12">
      <c r="A53" s="11"/>
      <c r="B53" s="11"/>
      <c r="C53" s="11"/>
      <c r="D53" s="11"/>
      <c r="E53" s="11"/>
      <c r="F53" s="11"/>
      <c r="G53" s="11"/>
      <c r="H53" s="11"/>
      <c r="I53" s="11"/>
      <c r="J53" s="11"/>
      <c r="K53" s="11"/>
      <c r="L53" s="11"/>
    </row>
    <row r="54" spans="1:12">
      <c r="A54" s="11"/>
      <c r="B54" s="11"/>
      <c r="C54" s="11"/>
      <c r="D54" s="11"/>
      <c r="E54" s="11"/>
      <c r="F54" s="11"/>
      <c r="G54" s="11"/>
      <c r="H54" s="11"/>
      <c r="I54" s="11"/>
      <c r="J54" s="11"/>
      <c r="K54" s="11"/>
      <c r="L54" s="11"/>
    </row>
    <row r="55" spans="1:12">
      <c r="A55" s="11"/>
      <c r="B55" s="11"/>
      <c r="C55" s="11"/>
      <c r="D55" s="11"/>
      <c r="E55" s="11"/>
      <c r="F55" s="11"/>
      <c r="G55" s="11"/>
      <c r="H55" s="11"/>
      <c r="I55" s="11"/>
      <c r="J55" s="11"/>
      <c r="K55" s="11"/>
      <c r="L55" s="11"/>
    </row>
    <row r="56" spans="1:12">
      <c r="A56" s="11"/>
      <c r="B56" s="11"/>
      <c r="C56" s="11"/>
      <c r="D56" s="11"/>
      <c r="E56" s="11"/>
      <c r="F56" s="11"/>
      <c r="G56" s="11"/>
      <c r="H56" s="11"/>
      <c r="I56" s="11"/>
      <c r="J56" s="11"/>
      <c r="K56" s="11"/>
      <c r="L56" s="11"/>
    </row>
    <row r="57" spans="1:12">
      <c r="A57" s="11"/>
      <c r="B57" s="11"/>
      <c r="C57" s="11"/>
      <c r="D57" s="11"/>
      <c r="E57" s="11"/>
      <c r="F57" s="11"/>
      <c r="G57" s="11"/>
      <c r="H57" s="11"/>
      <c r="I57" s="11"/>
      <c r="J57" s="11"/>
      <c r="K57" s="11"/>
      <c r="L57" s="11"/>
    </row>
    <row r="58" spans="1:12">
      <c r="A58" s="11"/>
      <c r="B58" s="11" t="s">
        <v>44</v>
      </c>
      <c r="C58" s="11"/>
      <c r="D58" s="11"/>
      <c r="E58" s="11"/>
      <c r="F58" s="11"/>
      <c r="G58" s="11"/>
      <c r="H58" s="11"/>
      <c r="I58" s="11"/>
      <c r="J58" s="11"/>
      <c r="K58" s="11"/>
      <c r="L58" s="11"/>
    </row>
    <row r="59" spans="1:12">
      <c r="A59" s="11"/>
      <c r="B59" s="11" t="s">
        <v>44</v>
      </c>
      <c r="C59" s="11"/>
      <c r="D59" s="11"/>
      <c r="E59" s="11"/>
      <c r="F59" s="11"/>
      <c r="G59" s="11"/>
      <c r="H59" s="11"/>
      <c r="I59" s="11"/>
      <c r="J59" s="11"/>
      <c r="K59" s="11"/>
      <c r="L59" s="11"/>
    </row>
    <row r="60" spans="1:12">
      <c r="A60" s="11"/>
      <c r="B60" s="11"/>
      <c r="C60" s="11"/>
      <c r="D60" s="11"/>
      <c r="E60" s="11"/>
      <c r="F60" s="11"/>
      <c r="G60" s="11"/>
      <c r="H60" s="11"/>
      <c r="I60" s="11"/>
      <c r="J60" s="11"/>
      <c r="K60" s="11"/>
      <c r="L60" s="11"/>
    </row>
    <row r="61" spans="1:12">
      <c r="A61" s="11"/>
      <c r="B61" s="11" t="s">
        <v>44</v>
      </c>
      <c r="C61" s="11"/>
      <c r="D61" s="11"/>
      <c r="E61" s="11"/>
      <c r="F61" s="11"/>
      <c r="G61" s="11"/>
      <c r="H61" s="11"/>
      <c r="I61" s="11"/>
      <c r="J61" s="11"/>
      <c r="K61" s="11"/>
      <c r="L61" s="11"/>
    </row>
    <row r="62" spans="1:12">
      <c r="A62" s="11"/>
      <c r="B62" s="11"/>
      <c r="C62" s="11"/>
      <c r="D62" s="11"/>
      <c r="E62" s="11"/>
      <c r="F62" s="11"/>
      <c r="G62" s="11"/>
      <c r="H62" s="11"/>
      <c r="I62" s="11"/>
      <c r="J62" s="11"/>
      <c r="K62" s="11"/>
      <c r="L62" s="11"/>
    </row>
    <row r="63" spans="1:12">
      <c r="B63" s="1" t="s">
        <v>44</v>
      </c>
    </row>
    <row r="64" spans="1:12">
      <c r="B64" s="1" t="s">
        <v>44</v>
      </c>
    </row>
    <row r="66" spans="2:2">
      <c r="B66" s="1" t="s">
        <v>44</v>
      </c>
    </row>
    <row r="68" spans="2:2">
      <c r="B68" s="1" t="s">
        <v>44</v>
      </c>
    </row>
    <row r="69" spans="2:2">
      <c r="B69" s="1" t="s">
        <v>44</v>
      </c>
    </row>
    <row r="71" spans="2:2">
      <c r="B71" s="1" t="s">
        <v>44</v>
      </c>
    </row>
    <row r="73" spans="2:2">
      <c r="B73" s="1" t="s">
        <v>44</v>
      </c>
    </row>
    <row r="74" spans="2:2">
      <c r="B74" s="1" t="s">
        <v>44</v>
      </c>
    </row>
    <row r="782" spans="18:18">
      <c r="R782" s="6" t="str" cm="1">
        <f t="array" ref="R782">IF(INDEX(B44:B927, MATCH(MAX(LEN(B44:B927)), LEN(B44:B927), 0))="", "Var1", INDEX(B44:B927, MATCH(MAX(LEN(B44:B927)), LEN(B44:B927), 0)))</f>
        <v>Lüftung Gastro</v>
      </c>
    </row>
    <row r="783" spans="18:18">
      <c r="R783" s="6" t="str" cm="1">
        <f t="array" ref="R783">IF(INDEX(C44:C962, MATCH(MAX(LEN(C44:C962)), LEN(C44:C962), 0))="", "Var2", INDEX(C44:C962, MATCH(MAX(LEN(C44:C962)), LEN(C44:C962), 0)))</f>
        <v>Zuluft</v>
      </c>
    </row>
    <row r="784" spans="18:18">
      <c r="R784" s="6" t="str" cm="1">
        <f t="array" ref="R784">IF(INDEX(D44:D962, MATCH(MAX(LEN(D44:D962)), LEN(D44:D962), 0))="", "Var3", INDEX(D44:D962, MATCH(MAX(LEN(D44:D962)), LEN(D44:D962), 0)))</f>
        <v>Var3</v>
      </c>
    </row>
    <row r="785" spans="18:18">
      <c r="R785" s="6" t="str" cm="1">
        <f t="array" ref="R785">IF(INDEX(E44:E962, MATCH(MAX(LEN(E44:E962)), LEN(E44:E962), 0))="", "Var4", INDEX(E44:E962, MATCH(MAX(LEN(E44:E962)), LEN(E44:E962), 0)))</f>
        <v>Var4</v>
      </c>
    </row>
  </sheetData>
  <mergeCells count="1">
    <mergeCell ref="B33:J39"/>
  </mergeCells>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165D0-280C-494B-AA13-FB8A84C2E9CF}">
  <dimension ref="A15:BD127"/>
  <sheetViews>
    <sheetView zoomScale="59" zoomScaleNormal="70" workbookViewId="0">
      <selection activeCell="A47" sqref="A47"/>
    </sheetView>
  </sheetViews>
  <sheetFormatPr baseColWidth="10" defaultRowHeight="15.75"/>
  <cols>
    <col min="1" max="1" width="8.625" style="1" bestFit="1" customWidth="1"/>
    <col min="2" max="37" width="11.625" style="1" customWidth="1"/>
    <col min="38" max="38" width="9" style="1" bestFit="1" customWidth="1"/>
    <col min="39" max="39" width="9" style="1" customWidth="1"/>
    <col min="40" max="40" width="11" style="1"/>
    <col min="41" max="41" width="14.5" style="1" bestFit="1" customWidth="1"/>
    <col min="42" max="42" width="16.25" style="1" customWidth="1"/>
    <col min="43" max="43" width="12" style="1" bestFit="1" customWidth="1"/>
    <col min="44" max="44" width="13.875" style="1" bestFit="1" customWidth="1"/>
    <col min="45" max="16384" width="11" style="1"/>
  </cols>
  <sheetData>
    <row r="15" spans="50:56">
      <c r="AX15" s="26"/>
      <c r="AY15" s="26"/>
      <c r="AZ15" s="26"/>
      <c r="BA15" s="26"/>
      <c r="BB15" s="26"/>
      <c r="BC15" s="26"/>
      <c r="BD15" s="26"/>
    </row>
    <row r="16" spans="50:56">
      <c r="AX16" s="26"/>
      <c r="AY16" s="26"/>
      <c r="AZ16" s="26"/>
      <c r="BA16" s="26"/>
      <c r="BB16" s="27" t="str" cm="1">
        <f t="array" ref="BB16">IF(INDEX(B47:B1027, MATCH(MAX(LEN(B47:B227)), LEN(B47:B1027), 0))="", "Var1", INDEX(B47:B1027, MATCH(MAX(LEN(B47:B1027)), LEN(B47:B1027), 0)))</f>
        <v>Var1</v>
      </c>
      <c r="BC16" s="28" t="str" cm="1">
        <f t="array" ref="BC16">IF(INDEX(P47:P1027,MATCH(MAX(LEN(P47:P1027)),LEN(P47:P1027),0))="","Var15",""&amp;INDEX(P47:P1027,MATCH(MAX(LEN(P47:P1027)),LEN(P47:P1027),0)))</f>
        <v>Var15</v>
      </c>
      <c r="BD16" s="28" t="str" cm="1">
        <f t="array" ref="BD16">IF(INDEX(AD47:AD1027,MATCH(MAX(LEN(AD47:AD1027)),LEN(AD47:AD1027),0))="","Var29",""&amp;INDEX(AD47:AD1027,MATCH(MAX(LEN(AD47:AD1027)),LEN(AD47:AD1027),0)))</f>
        <v>Var29</v>
      </c>
    </row>
    <row r="17" spans="50:56">
      <c r="AX17" s="26"/>
      <c r="AY17" s="26"/>
      <c r="AZ17" s="26"/>
      <c r="BA17" s="26"/>
      <c r="BB17" s="27" t="str" cm="1">
        <f t="array" ref="BB17">IF(INDEX(C47:C1027, MATCH(MAX(LEN(C47:C227)), LEN(C47:C1027), 0))="", "Var2", INDEX(C47:C1027, MATCH(MAX(LEN(C47:C1027)), LEN(C47:C1027), 0)))</f>
        <v>Var2</v>
      </c>
      <c r="BC17" s="28" t="str" cm="1">
        <f t="array" ref="BC17">IF(INDEX(Q47:Q1027,MATCH(MAX(LEN(Q47:Q1027)),LEN(Q47:Q1027),0))="","Var16",""&amp;INDEX(Q47:Q1027,MATCH(MAX(LEN(Q47:Q1027)),LEN(Q47:Q1027),0)))</f>
        <v>Var16</v>
      </c>
      <c r="BD17" s="28" t="str" cm="1">
        <f t="array" ref="BD17">IF(INDEX(AE47:AE1027,MATCH(MAX(LEN(AE47:AE1027)),LEN(AE47:AE1027),0))="","Var30",""&amp;INDEX(AE47:AE1027,MATCH(MAX(LEN(AE47:AE1027)),LEN(AE47:AE1027),0)))</f>
        <v>Var30</v>
      </c>
    </row>
    <row r="18" spans="50:56">
      <c r="AX18" s="26"/>
      <c r="AY18" s="26"/>
      <c r="AZ18" s="26"/>
      <c r="BA18" s="26"/>
      <c r="BB18" s="29" t="str" cm="1">
        <f t="array" ref="BB18">IF(INDEX(D47:D1027, MATCH(MAX(LEN(D47:D227)), LEN(D47:D1027), 0))="", "Var3", INDEX(D47:D1027, MATCH(MAX(LEN(D47:D1027)), LEN(D47:D1027), 0)))</f>
        <v>Var3</v>
      </c>
      <c r="BC18" s="29" t="str" cm="1">
        <f t="array" ref="BC18">IF(INDEX(R47:R1027,MATCH(MAX(LEN(R47:R1027)),LEN(R47:R1027),0))="","Var17",""&amp;INDEX(R47:R1027,MATCH(MAX(LEN(R47:R1027)),LEN(R47:R1027),0)))</f>
        <v>Var17</v>
      </c>
      <c r="BD18" s="29" t="str" cm="1">
        <f t="array" ref="BD18">IF(INDEX(AF47:AF1027,MATCH(MAX(LEN(AF47:AF1027)),LEN(AF47:AF1027),0))="","Var31",""&amp;INDEX(AF47:AF1027,MATCH(MAX(LEN(AF47:AF1027)),LEN(AF47:AF1027),0)))</f>
        <v>Var31</v>
      </c>
    </row>
    <row r="19" spans="50:56">
      <c r="AX19" s="26"/>
      <c r="AY19" s="26"/>
      <c r="AZ19" s="26"/>
      <c r="BA19" s="26"/>
      <c r="BB19" s="29" t="str" cm="1">
        <f t="array" ref="BB19">IF(INDEX(E47:E1027, MATCH(MAX(LEN(E47:E227)), LEN(E47:E1027), 0))="", "Var4", INDEX(E47:E1027, MATCH(MAX(LEN(E47:E1027)), LEN(E47:E1027), 0)))</f>
        <v>Var4</v>
      </c>
      <c r="BC19" s="29" t="str" cm="1">
        <f t="array" ref="BC19">IF(INDEX(S47:S1027,MATCH(MAX(LEN(S47:S1027)),LEN(S47:S1027),0))="","Var18",""&amp;INDEX(S47:S1027,MATCH(MAX(LEN(S47:S1027)),LEN(S47:S1027),0)))</f>
        <v>Var18</v>
      </c>
      <c r="BD19" s="29" t="str" cm="1">
        <f t="array" ref="BD19">IF(INDEX(AG47:AG1027,MATCH(MAX(LEN(AG47:AG1027)),LEN(AG47:AG1027),0))="","Var32",""&amp;INDEX(AG47:AG1027,MATCH(MAX(LEN(AG47:AG1027)),LEN(AG47:AG1027),0)))</f>
        <v>Var32</v>
      </c>
    </row>
    <row r="20" spans="50:56">
      <c r="AX20" s="26"/>
      <c r="AY20" s="26"/>
      <c r="AZ20" s="26"/>
      <c r="BA20" s="26"/>
      <c r="BB20" s="29" t="str" cm="1">
        <f t="array" ref="BB20">IF(INDEX(F47:F1027, MATCH(MAX(LEN(F47:F1027)), LEN(F47:F1027), 0))="", "Var5", INDEX(F47:F1027, MATCH(MAX(LEN(F47:F1027)), LEN(F47:F1027), 0)))</f>
        <v>Var5</v>
      </c>
      <c r="BC20" s="29" t="str" cm="1">
        <f t="array" ref="BC20">IF(INDEX(T47:T1027,MATCH(MAX(LEN(T47:T1027)),LEN(T47:T1027),0))="","Var19",""&amp;INDEX(T47:T1027,MATCH(MAX(LEN(T47:T1027)),LEN(T47:T1027),0)))</f>
        <v>Var19</v>
      </c>
      <c r="BD20" s="29" t="str" cm="1">
        <f t="array" ref="BD20">IF(INDEX(AH47:AH1027,MATCH(MAX(LEN(AH47:AH1027)),LEN(AH47:AH1027),0))="","Var33",""&amp;INDEX(AH47:AH1027,MATCH(MAX(LEN(AH47:AH1027)),LEN(AH47:AH1027),0)))</f>
        <v>Var33</v>
      </c>
    </row>
    <row r="21" spans="50:56">
      <c r="AX21" s="26"/>
      <c r="AY21" s="26"/>
      <c r="AZ21" s="26"/>
      <c r="BA21" s="26"/>
      <c r="BB21" s="29" t="str" cm="1">
        <f t="array" ref="BB21">IF(INDEX(G47:G1027, MATCH(MAX(LEN(G47:G1027)), LEN(G47:G1027), 0))="", "Var6", INDEX(G47:G10047, MATCH(MAX(LEN(G47:G1027)), LEN(G47:G1027), 0)))</f>
        <v>Var6</v>
      </c>
      <c r="BC21" s="29" t="str" cm="1">
        <f t="array" ref="BC21">IF(INDEX(U47:U1027,MATCH(MAX(LEN(U47:U1027)),LEN(U47:U1027),0))="","Var20",""&amp;INDEX(U47:U1027,MATCH(MAX(LEN(U47:U1027)),LEN(U47:U1027),0)))</f>
        <v>Var20</v>
      </c>
      <c r="BD21" s="29" t="str" cm="1">
        <f t="array" ref="BD21">IF(INDEX(AI47:AI1027,MATCH(MAX(LEN(AI47:AI1027)),LEN(AI47:AI1027),0))="","Var34",""&amp;INDEX(AI47:AI1027,MATCH(MAX(LEN(AI47:AI1027)),LEN(AI47:AI1027),0)))</f>
        <v>Var34</v>
      </c>
    </row>
    <row r="22" spans="50:56">
      <c r="AX22" s="26"/>
      <c r="AY22" s="26"/>
      <c r="AZ22" s="26"/>
      <c r="BA22" s="26"/>
      <c r="BB22" s="29" t="str" cm="1">
        <f t="array" ref="BB22">IF(INDEX(H47:H1027, MATCH(MAX(LEN(H47:H1027)), LEN(H47:H1027), 0))="", "Var7", INDEX(H47:H1027, MATCH(MAX(LEN(H47:H1027)), LEN(H47:H1027), 0)))</f>
        <v>Var7</v>
      </c>
      <c r="BC22" s="29" t="str" cm="1">
        <f t="array" ref="BC22">IF(INDEX(V47:V1027,MATCH(MAX(LEN(V47:V1027)),LEN(V47:V1027),0))="","Var21",""&amp;INDEX(V47:V1027,MATCH(MAX(LEN(V47:V1027)),LEN(V47:V1027),0)))</f>
        <v>Var21</v>
      </c>
      <c r="BD22" s="29" t="str" cm="1">
        <f t="array" ref="BD22">IF(INDEX(AJ47:AJ1027,MATCH(MAX(LEN(AJ47:AJ1027)),LEN(AJ47:AJ1027),0))="","Var35",""&amp;INDEX(AJ47:AJ1027,MATCH(MAX(LEN(AJ47:AJ1027)),LEN(AJ47:AJ1027),0)))</f>
        <v>Var35</v>
      </c>
    </row>
    <row r="23" spans="50:56">
      <c r="AX23" s="26"/>
      <c r="AY23" s="26"/>
      <c r="AZ23" s="26"/>
      <c r="BA23" s="26"/>
      <c r="BB23" s="29" t="str" cm="1">
        <f t="array" ref="BB23">IF(INDEX(I47:I1027, MATCH(MAX(LEN(I47:I1027)), LEN(I47:I1027), 0))="", "Var8", INDEX(I47:I1027, MATCH(MAX(LEN(I47:I1027)), LEN(I47:I1027), 0)))</f>
        <v>Var8</v>
      </c>
      <c r="BC23" s="29" t="str" cm="1">
        <f t="array" ref="BC23">IF(INDEX(W47:W1027,MATCH(MAX(LEN(W47:W1027)),LEN(W47:W1027),0))="","Var22",""&amp;INDEX(W47:W1027,MATCH(MAX(LEN(W47:W1027)),LEN(W47:W1027),0)))</f>
        <v>Var22</v>
      </c>
      <c r="BD23" s="29" t="str" cm="1">
        <f t="array" ref="BD23">IF(INDEX(AK47:AK1027,MATCH(MAX(LEN(AK47:AK1027)),LEN(AK47:AK1027),0))="","Var36",""&amp;INDEX(AK47:AK1027,MATCH(MAX(LEN(AK47:AK1027)),LEN(AK47:AK1027),0)))</f>
        <v>Var36</v>
      </c>
    </row>
    <row r="24" spans="50:56">
      <c r="AX24" s="26"/>
      <c r="AY24" s="26"/>
      <c r="AZ24" s="26"/>
      <c r="BA24" s="26"/>
      <c r="BB24" s="29" t="str" cm="1">
        <f t="array" ref="BB24">IF(INDEX(J47:J1027, MATCH(MAX(LEN(J47:J1027)), LEN(J47:J1027), 0))="", "Var9", INDEX(J47:J1027, MATCH(MAX(LEN(J47:J1027)), LEN(J47:J1027), 0)))</f>
        <v>Var9</v>
      </c>
      <c r="BC24" s="29" t="str" cm="1">
        <f t="array" ref="BC24">IF(INDEX(X47:X1027,MATCH(MAX(LEN(X47:X1027)),LEN(X47:X1027),0))="","Var23",""&amp;INDEX(X47:X1027,MATCH(MAX(LEN(X47:X1027)),LEN(X47:X1027),0)))</f>
        <v>Var23</v>
      </c>
      <c r="BD24" s="29"/>
    </row>
    <row r="25" spans="50:56">
      <c r="AX25" s="26"/>
      <c r="AY25" s="26"/>
      <c r="AZ25" s="26"/>
      <c r="BA25" s="26"/>
      <c r="BB25" s="29" t="str" cm="1">
        <f t="array" ref="BB25">IF(INDEX(K47:K1027, MATCH(MAX(LEN(K47:K1027)), LEN(K47:K1027), 0))="", "Var10", INDEX(K47:K1027, MATCH(MAX(LEN(K47:K1027)), LEN(K47:K1027), 0)))</f>
        <v>Var10</v>
      </c>
      <c r="BC25" s="29" t="str" cm="1">
        <f t="array" ref="BC25">IF(INDEX(Y47:Y1027,MATCH(MAX(LEN(Y47:Y1027)),LEN(Y47:Y1027),0))="","Var24",""&amp;INDEX(Y47:Y1027,MATCH(MAX(LEN(Y47:Y1027)),LEN(Y47:Y1027),0)))</f>
        <v>Var24</v>
      </c>
      <c r="BD25" s="29"/>
    </row>
    <row r="26" spans="50:56">
      <c r="AX26" s="26"/>
      <c r="AY26" s="26"/>
      <c r="AZ26" s="26"/>
      <c r="BA26" s="26"/>
      <c r="BB26" s="29" t="str" cm="1">
        <f t="array" ref="BB26">IF(INDEX(L47:L1027, MATCH(MAX(LEN(L47:L1027)), LEN(L47:L1027), 0))="", "Var11", INDEX(L47:L1027, MATCH(MAX(LEN(L47:L1027)), LEN(L47:L1027), 0)))</f>
        <v>Var11</v>
      </c>
      <c r="BC26" s="29" t="str" cm="1">
        <f t="array" ref="BC26">IF(INDEX(Z47:Z1027,MATCH(MAX(LEN(Z47:Z1027)),LEN(Z47:Z1027),0))="","Var25",""&amp;INDEX(Z47:Z1027,MATCH(MAX(LEN(Z47:Z1027)),LEN(Z47:Z1027),0)))</f>
        <v>Var25</v>
      </c>
      <c r="BD26" s="29"/>
    </row>
    <row r="27" spans="50:56">
      <c r="AX27" s="26"/>
      <c r="AY27" s="26"/>
      <c r="AZ27" s="26"/>
      <c r="BA27" s="26"/>
      <c r="BB27" s="29" t="str" cm="1">
        <f t="array" ref="BB27">IF(INDEX(M47:M1027, MATCH(MAX(LEN(M47:M1027)), LEN(M47:M1027), 0))="", "Var12", INDEX(M47:M1027, MATCH(MAX(LEN(M47:M1027)), LEN(M47:M1027), 0)))</f>
        <v>Var12</v>
      </c>
      <c r="BC27" s="29" t="str" cm="1">
        <f t="array" ref="BC27">IF(INDEX(AA47:AA1027,MATCH(MAX(LEN(AA47:AA1027)),LEN(AA47:AA1027),0))="","Var26",""&amp;INDEX(AA47:AA1027,MATCH(MAX(LEN(AA47:AA1027)),LEN(AA47:AA1027),0)))</f>
        <v>Var26</v>
      </c>
      <c r="BD27" s="29"/>
    </row>
    <row r="28" spans="50:56">
      <c r="AX28" s="26"/>
      <c r="AY28" s="26"/>
      <c r="AZ28" s="26"/>
      <c r="BA28" s="26"/>
      <c r="BB28" s="29" t="str" cm="1">
        <f t="array" ref="BB28">IF(INDEX(N47:N1027, MATCH(MAX(LEN(N47:N1027)), LEN(N47:N1027), 0))="", "Var13", INDEX(N47:N1027, MATCH(MAX(LEN(N47:N1027)), LEN(N47:N1027), 0)))</f>
        <v>Var13</v>
      </c>
      <c r="BC28" s="29" t="str" cm="1">
        <f t="array" ref="BC28">IF(INDEX(AB47:AB1027,MATCH(MAX(LEN(AB47:AB1027)),LEN(AB47:AB1027),0))="","Var27",""&amp;INDEX(AB47:AB1027,MATCH(MAX(LEN(AB47:AB1027)),LEN(AB47:AB1027),0)))</f>
        <v>Var27</v>
      </c>
      <c r="BD28" s="29"/>
    </row>
    <row r="29" spans="50:56">
      <c r="AX29" s="26"/>
      <c r="AY29" s="26"/>
      <c r="AZ29" s="26"/>
      <c r="BA29" s="26"/>
      <c r="BB29" s="29" t="str" cm="1">
        <f t="array" ref="BB29">IF(INDEX(O47:O1027, MATCH(MAX(LEN(O47:O1027)), LEN(O47:O1027), 0))="", "Var14", INDEX(O47:O1027, MATCH(MAX(LEN(O47:O1027)), LEN(O47:O1027), 0)))</f>
        <v>Var14</v>
      </c>
      <c r="BC29" s="29" t="str" cm="1">
        <f t="array" ref="BC29">IF(INDEX(AC47:AC1027,MATCH(MAX(LEN(AC47:AC1027)),LEN(AC47:AC1027),0))="","Var28",""&amp;INDEX(AC47:AC1027,MATCH(MAX(LEN(AC47:AC1027)),LEN(AC47:AC1027),0)))</f>
        <v>Var28</v>
      </c>
      <c r="BD29" s="29"/>
    </row>
    <row r="30" spans="50:56">
      <c r="AX30" s="26"/>
      <c r="AY30" s="26"/>
      <c r="AZ30" s="26"/>
      <c r="BA30" s="26"/>
      <c r="BB30" s="26"/>
      <c r="BC30" s="26"/>
      <c r="BD30" s="26"/>
    </row>
    <row r="31" spans="50:56">
      <c r="AX31" s="26"/>
      <c r="AY31" s="26"/>
      <c r="AZ31" s="26"/>
      <c r="BA31" s="26"/>
      <c r="BB31" s="26"/>
      <c r="BC31" s="26"/>
      <c r="BD31" s="26"/>
    </row>
    <row r="32" spans="50:56">
      <c r="AX32" s="26"/>
      <c r="AY32" s="26"/>
      <c r="AZ32" s="26"/>
      <c r="BA32" s="26"/>
      <c r="BB32" s="26"/>
      <c r="BC32" s="26"/>
      <c r="BD32" s="26"/>
    </row>
    <row r="33" spans="1:56">
      <c r="AX33" s="26"/>
      <c r="AY33" s="26"/>
      <c r="AZ33" s="26"/>
      <c r="BA33" s="26"/>
      <c r="BB33" s="26"/>
      <c r="BC33" s="26"/>
      <c r="BD33" s="26"/>
    </row>
    <row r="34" spans="1:56">
      <c r="AX34" s="26"/>
      <c r="AY34" s="26"/>
      <c r="AZ34" s="26"/>
      <c r="BA34" s="26"/>
      <c r="BB34" s="26"/>
      <c r="BC34" s="26"/>
      <c r="BD34" s="26"/>
    </row>
    <row r="35" spans="1:56">
      <c r="AX35" s="26"/>
      <c r="AY35" s="26"/>
      <c r="AZ35" s="26"/>
      <c r="BA35" s="26"/>
      <c r="BB35" s="26"/>
      <c r="BC35" s="26"/>
      <c r="BD35" s="26"/>
    </row>
    <row r="46" spans="1:56" ht="47.25">
      <c r="A46" s="18" t="s">
        <v>45</v>
      </c>
      <c r="B46" s="18" t="s">
        <v>0</v>
      </c>
      <c r="C46" s="18" t="s">
        <v>1</v>
      </c>
      <c r="D46" s="18" t="s">
        <v>2</v>
      </c>
      <c r="E46" s="18" t="s">
        <v>3</v>
      </c>
      <c r="F46" s="18" t="s">
        <v>6</v>
      </c>
      <c r="G46" s="18" t="s">
        <v>7</v>
      </c>
      <c r="H46" s="18" t="s">
        <v>8</v>
      </c>
      <c r="I46" s="18" t="s">
        <v>9</v>
      </c>
      <c r="J46" s="18" t="s">
        <v>10</v>
      </c>
      <c r="K46" s="18" t="s">
        <v>11</v>
      </c>
      <c r="L46" s="18" t="s">
        <v>12</v>
      </c>
      <c r="M46" s="18" t="s">
        <v>13</v>
      </c>
      <c r="N46" s="18" t="s">
        <v>14</v>
      </c>
      <c r="O46" s="18" t="s">
        <v>15</v>
      </c>
      <c r="P46" s="18" t="s">
        <v>16</v>
      </c>
      <c r="Q46" s="18" t="s">
        <v>17</v>
      </c>
      <c r="R46" s="18" t="s">
        <v>18</v>
      </c>
      <c r="S46" s="18" t="s">
        <v>19</v>
      </c>
      <c r="T46" s="18" t="s">
        <v>20</v>
      </c>
      <c r="U46" s="18" t="s">
        <v>21</v>
      </c>
      <c r="V46" s="18" t="s">
        <v>22</v>
      </c>
      <c r="W46" s="18" t="s">
        <v>23</v>
      </c>
      <c r="X46" s="18" t="s">
        <v>24</v>
      </c>
      <c r="Y46" s="18" t="s">
        <v>25</v>
      </c>
      <c r="Z46" s="18" t="s">
        <v>26</v>
      </c>
      <c r="AA46" s="18" t="s">
        <v>27</v>
      </c>
      <c r="AB46" s="18" t="s">
        <v>28</v>
      </c>
      <c r="AC46" s="18" t="s">
        <v>29</v>
      </c>
      <c r="AD46" s="18" t="s">
        <v>30</v>
      </c>
      <c r="AE46" s="18" t="s">
        <v>31</v>
      </c>
      <c r="AF46" s="18" t="s">
        <v>32</v>
      </c>
      <c r="AG46" s="18" t="s">
        <v>33</v>
      </c>
      <c r="AH46" s="18" t="s">
        <v>34</v>
      </c>
      <c r="AI46" s="18" t="s">
        <v>35</v>
      </c>
      <c r="AJ46" s="18" t="s">
        <v>36</v>
      </c>
      <c r="AK46" s="18" t="s">
        <v>37</v>
      </c>
      <c r="AL46" s="18" t="s">
        <v>4</v>
      </c>
      <c r="AM46" s="19" t="s">
        <v>51</v>
      </c>
      <c r="AN46" s="19" t="s">
        <v>49</v>
      </c>
      <c r="AO46" s="19" t="s">
        <v>43</v>
      </c>
      <c r="AP46" s="19" t="s">
        <v>46</v>
      </c>
      <c r="AQ46" s="19" t="s">
        <v>48</v>
      </c>
      <c r="AR46" s="19" t="s">
        <v>47</v>
      </c>
    </row>
    <row r="47" spans="1:56" s="7" customForma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row>
    <row r="48" spans="1:56" s="7" customForma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row>
    <row r="49" spans="1:44" s="7" customForma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row>
    <row r="50" spans="1:44" s="7" customForma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row>
    <row r="51" spans="1:44" s="7" customForma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row>
    <row r="52" spans="1:44" s="7" customForma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row>
    <row r="53" spans="1:44" s="7" customForma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row>
    <row r="54" spans="1:44" s="7" customForma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row>
    <row r="55" spans="1:44" s="7" customForma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row>
    <row r="56" spans="1:44">
      <c r="A56" s="10"/>
      <c r="B56" s="10"/>
      <c r="C56" s="10"/>
      <c r="D56" s="10"/>
      <c r="E56" s="10"/>
      <c r="F56" s="10"/>
      <c r="G56" s="11"/>
      <c r="H56" s="11"/>
      <c r="I56" s="11"/>
      <c r="J56" s="11"/>
      <c r="K56" s="11"/>
      <c r="L56" s="11"/>
      <c r="M56" s="12"/>
      <c r="N56" s="11"/>
      <c r="O56" s="11"/>
      <c r="P56" s="11"/>
      <c r="Q56" s="11"/>
      <c r="R56" s="11"/>
      <c r="S56" s="11"/>
      <c r="T56" s="11"/>
      <c r="U56" s="13"/>
      <c r="V56" s="11"/>
      <c r="W56" s="11"/>
      <c r="X56" s="11"/>
      <c r="Y56" s="11"/>
      <c r="Z56" s="11"/>
      <c r="AA56" s="11"/>
      <c r="AB56" s="11"/>
      <c r="AC56" s="11"/>
      <c r="AD56" s="11"/>
      <c r="AE56" s="11"/>
      <c r="AF56" s="11"/>
      <c r="AG56" s="11"/>
      <c r="AH56" s="11"/>
      <c r="AI56" s="11"/>
      <c r="AJ56" s="11"/>
      <c r="AK56" s="11"/>
      <c r="AL56" s="11"/>
      <c r="AM56" s="11"/>
      <c r="AN56" s="11"/>
      <c r="AO56" s="11"/>
      <c r="AP56" s="11"/>
      <c r="AQ56" s="11"/>
      <c r="AR56" s="11"/>
    </row>
    <row r="57" spans="1:44">
      <c r="A57" s="10"/>
      <c r="B57" s="10"/>
      <c r="C57" s="10"/>
      <c r="D57" s="10"/>
      <c r="E57" s="10"/>
      <c r="F57" s="10"/>
      <c r="G57" s="11"/>
      <c r="H57" s="11"/>
      <c r="I57" s="11"/>
      <c r="J57" s="11"/>
      <c r="K57" s="11"/>
      <c r="L57" s="11"/>
      <c r="M57" s="12"/>
      <c r="N57" s="11"/>
      <c r="O57" s="11"/>
      <c r="P57" s="11"/>
      <c r="Q57" s="11"/>
      <c r="R57" s="11"/>
      <c r="S57" s="11"/>
      <c r="T57" s="11"/>
      <c r="U57" s="13"/>
      <c r="V57" s="11"/>
      <c r="W57" s="11"/>
      <c r="X57" s="11"/>
      <c r="Y57" s="11"/>
      <c r="Z57" s="11"/>
      <c r="AA57" s="11"/>
      <c r="AB57" s="11"/>
      <c r="AC57" s="11"/>
      <c r="AD57" s="11"/>
      <c r="AE57" s="11"/>
      <c r="AF57" s="11"/>
      <c r="AG57" s="11"/>
      <c r="AH57" s="11"/>
      <c r="AI57" s="11"/>
      <c r="AJ57" s="11"/>
      <c r="AK57" s="11"/>
      <c r="AL57" s="11"/>
      <c r="AM57" s="11"/>
      <c r="AN57" s="11"/>
      <c r="AO57" s="11"/>
      <c r="AP57" s="11"/>
      <c r="AQ57" s="11"/>
      <c r="AR57" s="11"/>
    </row>
    <row r="58" spans="1:44">
      <c r="A58" s="10"/>
      <c r="B58" s="10"/>
      <c r="C58" s="10"/>
      <c r="D58" s="10"/>
      <c r="E58" s="10"/>
      <c r="F58" s="10"/>
      <c r="G58" s="11"/>
      <c r="H58" s="11"/>
      <c r="I58" s="11"/>
      <c r="J58" s="11"/>
      <c r="K58" s="11"/>
      <c r="L58" s="11"/>
      <c r="M58" s="12"/>
      <c r="N58" s="11"/>
      <c r="O58" s="11"/>
      <c r="P58" s="11"/>
      <c r="Q58" s="11"/>
      <c r="R58" s="11"/>
      <c r="S58" s="11"/>
      <c r="T58" s="11"/>
      <c r="U58" s="13"/>
      <c r="V58" s="11"/>
      <c r="W58" s="11"/>
      <c r="X58" s="11"/>
      <c r="Y58" s="11"/>
      <c r="Z58" s="11"/>
      <c r="AA58" s="11"/>
      <c r="AB58" s="11"/>
      <c r="AC58" s="11"/>
      <c r="AD58" s="11"/>
      <c r="AE58" s="11"/>
      <c r="AF58" s="11"/>
      <c r="AG58" s="11"/>
      <c r="AH58" s="11"/>
      <c r="AI58" s="11"/>
      <c r="AJ58" s="11"/>
      <c r="AK58" s="11"/>
      <c r="AL58" s="11"/>
      <c r="AM58" s="11"/>
      <c r="AN58" s="11"/>
      <c r="AO58" s="11"/>
      <c r="AP58" s="11"/>
      <c r="AQ58" s="11"/>
      <c r="AR58" s="11"/>
    </row>
    <row r="59" spans="1:44">
      <c r="A59" s="10"/>
      <c r="B59" s="10"/>
      <c r="C59" s="10"/>
      <c r="D59" s="10"/>
      <c r="E59" s="10"/>
      <c r="F59" s="10"/>
      <c r="G59" s="11"/>
      <c r="H59" s="11"/>
      <c r="I59" s="11"/>
      <c r="J59" s="11"/>
      <c r="K59" s="11"/>
      <c r="L59" s="11"/>
      <c r="M59" s="12"/>
      <c r="N59" s="11"/>
      <c r="O59" s="11"/>
      <c r="P59" s="11"/>
      <c r="Q59" s="11"/>
      <c r="R59" s="11"/>
      <c r="S59" s="11"/>
      <c r="T59" s="11"/>
      <c r="U59" s="13"/>
      <c r="V59" s="11"/>
      <c r="W59" s="11"/>
      <c r="X59" s="11"/>
      <c r="Y59" s="11"/>
      <c r="Z59" s="11"/>
      <c r="AA59" s="11"/>
      <c r="AB59" s="11"/>
      <c r="AC59" s="11"/>
      <c r="AD59" s="11"/>
      <c r="AE59" s="11"/>
      <c r="AF59" s="11"/>
      <c r="AG59" s="11"/>
      <c r="AH59" s="11"/>
      <c r="AI59" s="11"/>
      <c r="AJ59" s="11"/>
      <c r="AK59" s="11"/>
      <c r="AL59" s="11"/>
      <c r="AM59" s="11"/>
      <c r="AN59" s="11"/>
      <c r="AO59" s="11"/>
      <c r="AP59" s="11"/>
      <c r="AQ59" s="11"/>
      <c r="AR59" s="11"/>
    </row>
    <row r="60" spans="1:44">
      <c r="A60" s="10"/>
      <c r="B60" s="10"/>
      <c r="C60" s="10"/>
      <c r="D60" s="10"/>
      <c r="E60" s="10"/>
      <c r="F60" s="10"/>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row>
    <row r="61" spans="1:44">
      <c r="A61" s="10"/>
      <c r="B61" s="10"/>
      <c r="C61" s="10"/>
      <c r="D61" s="10"/>
      <c r="E61" s="10"/>
      <c r="F61" s="10"/>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row>
    <row r="62" spans="1:44">
      <c r="A62" s="10"/>
      <c r="B62" s="10"/>
      <c r="C62" s="10"/>
      <c r="D62" s="10"/>
      <c r="E62" s="10"/>
      <c r="F62" s="10"/>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row>
    <row r="63" spans="1:44">
      <c r="A63" s="10"/>
      <c r="B63" s="10"/>
      <c r="C63" s="10"/>
      <c r="D63" s="10"/>
      <c r="E63" s="10"/>
      <c r="F63" s="10"/>
      <c r="G63" s="11"/>
      <c r="H63" s="11"/>
      <c r="I63" s="11"/>
      <c r="J63" s="11"/>
      <c r="K63" s="11"/>
      <c r="L63" s="11"/>
      <c r="M63" s="14"/>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row>
    <row r="64" spans="1:44">
      <c r="A64" s="10"/>
      <c r="B64" s="10"/>
      <c r="C64" s="10"/>
      <c r="D64" s="10"/>
      <c r="E64" s="10"/>
      <c r="F64" s="10"/>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row>
    <row r="65" spans="1:44">
      <c r="A65" s="10"/>
      <c r="B65" s="10"/>
      <c r="C65" s="10"/>
      <c r="D65" s="10"/>
      <c r="E65" s="10"/>
      <c r="F65" s="10"/>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row>
    <row r="66" spans="1:44">
      <c r="A66" s="10"/>
      <c r="B66" s="10"/>
      <c r="C66" s="10"/>
      <c r="D66" s="10"/>
      <c r="E66" s="10"/>
      <c r="F66" s="10"/>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row>
    <row r="67" spans="1:44">
      <c r="B67" s="7"/>
      <c r="C67" s="7"/>
      <c r="D67" s="7"/>
      <c r="E67" s="7"/>
      <c r="F67" s="7"/>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44">
      <c r="B68" s="7"/>
      <c r="C68" s="7"/>
      <c r="D68" s="8"/>
      <c r="E68" s="7"/>
      <c r="F68" s="7"/>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44">
      <c r="B69" s="7"/>
      <c r="C69" s="7"/>
      <c r="D69" s="8"/>
      <c r="E69" s="7"/>
      <c r="F69" s="7"/>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44">
      <c r="B70" s="7"/>
      <c r="C70" s="7"/>
      <c r="D70" s="8"/>
      <c r="E70" s="7"/>
      <c r="F70" s="7"/>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44">
      <c r="B71" s="7"/>
      <c r="C71" s="7"/>
      <c r="D71" s="7"/>
      <c r="E71" s="7"/>
      <c r="F71" s="7"/>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44">
      <c r="B72" s="7"/>
      <c r="C72" s="7"/>
      <c r="D72" s="7"/>
      <c r="E72" s="7"/>
      <c r="F72" s="7"/>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44">
      <c r="B73" s="7"/>
      <c r="C73" s="7"/>
      <c r="D73" s="7"/>
      <c r="E73" s="7"/>
      <c r="F73" s="7"/>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44">
      <c r="B74" s="7"/>
      <c r="C74" s="7"/>
      <c r="D74" s="7"/>
      <c r="E74" s="7"/>
      <c r="F74" s="7"/>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44">
      <c r="B75" s="7"/>
      <c r="C75" s="7"/>
      <c r="D75" s="7"/>
      <c r="E75" s="7"/>
      <c r="F75" s="7"/>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44">
      <c r="B76" s="7"/>
      <c r="C76" s="7"/>
      <c r="D76" s="7"/>
      <c r="E76" s="7"/>
      <c r="F76" s="7"/>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44">
      <c r="B77" s="7"/>
      <c r="C77" s="7"/>
      <c r="D77" s="7"/>
      <c r="E77" s="7"/>
      <c r="F77" s="7"/>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44">
      <c r="B78" s="7"/>
      <c r="C78" s="7"/>
      <c r="D78" s="7"/>
      <c r="E78" s="7"/>
      <c r="F78" s="7"/>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44">
      <c r="B79" s="7"/>
      <c r="C79" s="7"/>
      <c r="D79" s="7"/>
      <c r="E79" s="7"/>
      <c r="F79" s="7"/>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44">
      <c r="B80" s="7"/>
      <c r="C80" s="7"/>
      <c r="D80" s="7"/>
      <c r="E80" s="7"/>
      <c r="F80" s="7"/>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2:39">
      <c r="B81" s="7"/>
      <c r="C81" s="7"/>
      <c r="D81" s="7"/>
      <c r="E81" s="7"/>
      <c r="F81" s="7"/>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2:39">
      <c r="B82" s="7"/>
      <c r="C82" s="7"/>
      <c r="D82" s="7"/>
      <c r="E82" s="7"/>
      <c r="F82" s="7"/>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2:39">
      <c r="B83" s="7"/>
      <c r="C83" s="7"/>
      <c r="D83" s="7"/>
      <c r="E83" s="7"/>
      <c r="F83" s="7"/>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2:39">
      <c r="B84" s="7"/>
      <c r="C84" s="7"/>
      <c r="D84" s="7"/>
      <c r="E84" s="7"/>
      <c r="F84" s="7"/>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2:39">
      <c r="B85" s="7"/>
      <c r="C85" s="7"/>
      <c r="D85" s="7"/>
      <c r="E85" s="7"/>
      <c r="F85" s="7"/>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2:39">
      <c r="B86" s="7"/>
      <c r="C86" s="7"/>
      <c r="D86" s="7"/>
      <c r="E86" s="7"/>
      <c r="F86" s="7"/>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2:39">
      <c r="B87" s="7"/>
      <c r="C87" s="7"/>
      <c r="D87" s="7"/>
      <c r="E87" s="7"/>
      <c r="F87" s="7"/>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2:39">
      <c r="B88" s="7"/>
      <c r="C88" s="7"/>
      <c r="D88" s="7"/>
      <c r="E88" s="7"/>
      <c r="F88" s="7"/>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2:39">
      <c r="B89" s="7"/>
      <c r="C89" s="7"/>
      <c r="D89" s="7"/>
      <c r="E89" s="7"/>
      <c r="F89" s="7"/>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2:39">
      <c r="B90" s="7"/>
      <c r="C90" s="7"/>
      <c r="D90" s="7"/>
      <c r="E90" s="7"/>
      <c r="F90" s="7"/>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2:39">
      <c r="B91" s="7"/>
      <c r="C91" s="7"/>
      <c r="D91" s="7"/>
      <c r="E91" s="7"/>
      <c r="F91" s="7"/>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2:39">
      <c r="B92" s="7"/>
      <c r="C92" s="7"/>
      <c r="D92" s="7"/>
      <c r="E92" s="7"/>
      <c r="F92" s="7"/>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2:39">
      <c r="B93" s="7"/>
      <c r="C93" s="7"/>
      <c r="D93" s="7"/>
      <c r="E93" s="7"/>
      <c r="F93" s="7"/>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2:39">
      <c r="B94" s="7"/>
      <c r="C94" s="7"/>
      <c r="D94" s="7"/>
      <c r="E94" s="7"/>
      <c r="F94" s="7"/>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2:39">
      <c r="B95" s="7"/>
      <c r="C95" s="7"/>
      <c r="D95" s="7"/>
      <c r="E95" s="7"/>
      <c r="F95" s="7"/>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2:39">
      <c r="B96" s="7"/>
      <c r="C96" s="7"/>
      <c r="D96" s="7"/>
      <c r="E96" s="7"/>
      <c r="F96" s="7"/>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2:39">
      <c r="B97" s="7"/>
      <c r="C97" s="7"/>
      <c r="D97" s="7"/>
      <c r="E97" s="7"/>
      <c r="F97" s="7"/>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2:39">
      <c r="B98" s="7"/>
      <c r="C98" s="7"/>
      <c r="D98" s="7"/>
      <c r="E98" s="7"/>
      <c r="F98" s="7"/>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2:39">
      <c r="B99" s="7"/>
      <c r="C99" s="7"/>
      <c r="D99" s="7"/>
      <c r="E99" s="7"/>
      <c r="F99" s="7"/>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2:39">
      <c r="B100" s="7"/>
      <c r="C100" s="7"/>
      <c r="D100" s="7"/>
      <c r="E100" s="7"/>
      <c r="F100" s="7"/>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2:39">
      <c r="B101" s="7"/>
      <c r="C101" s="7"/>
      <c r="D101" s="7"/>
      <c r="E101" s="7"/>
      <c r="F101" s="7"/>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2:39">
      <c r="B102" s="7"/>
      <c r="C102" s="7"/>
      <c r="D102" s="7"/>
      <c r="E102" s="7"/>
      <c r="F102" s="7"/>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2:39">
      <c r="B103" s="7"/>
      <c r="C103" s="7"/>
      <c r="D103" s="7"/>
      <c r="E103" s="7"/>
      <c r="F103" s="7"/>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2:39">
      <c r="B104" s="7"/>
      <c r="C104" s="7"/>
      <c r="D104" s="7"/>
      <c r="E104" s="7"/>
      <c r="F104" s="7"/>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2:39">
      <c r="B105" s="7"/>
      <c r="C105" s="7"/>
      <c r="D105" s="7"/>
      <c r="E105" s="7"/>
      <c r="F105" s="7"/>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2:39">
      <c r="B106" s="7"/>
      <c r="C106" s="7"/>
      <c r="D106" s="7"/>
      <c r="E106" s="7"/>
      <c r="F106" s="7"/>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2:39">
      <c r="B107" s="7"/>
      <c r="C107" s="7"/>
      <c r="D107" s="7"/>
      <c r="E107" s="7"/>
      <c r="F107" s="7"/>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2:39">
      <c r="B108" s="7"/>
      <c r="C108" s="7"/>
      <c r="D108" s="7"/>
      <c r="E108" s="7"/>
      <c r="F108" s="7"/>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2:39">
      <c r="B109" s="7"/>
      <c r="C109" s="7"/>
      <c r="D109" s="7"/>
      <c r="E109" s="7"/>
      <c r="F109" s="7"/>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2:39">
      <c r="B110" s="7"/>
      <c r="C110" s="7"/>
      <c r="D110" s="7"/>
      <c r="E110" s="7"/>
      <c r="F110" s="7"/>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2:39">
      <c r="B111" s="7"/>
      <c r="C111" s="7"/>
      <c r="D111" s="7"/>
      <c r="E111" s="7"/>
      <c r="F111" s="7"/>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2:39">
      <c r="B112" s="7"/>
      <c r="C112" s="7"/>
      <c r="D112" s="7"/>
      <c r="E112" s="7"/>
      <c r="F112" s="7"/>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2:39">
      <c r="B113" s="7"/>
      <c r="C113" s="7"/>
      <c r="D113" s="7"/>
      <c r="E113" s="7"/>
      <c r="F113" s="7"/>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2:39">
      <c r="B114" s="7"/>
      <c r="C114" s="7"/>
      <c r="D114" s="7"/>
      <c r="E114" s="7"/>
      <c r="F114" s="7"/>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2:39">
      <c r="B115" s="7"/>
      <c r="C115" s="7"/>
      <c r="D115" s="7"/>
      <c r="E115" s="7"/>
      <c r="F115" s="7"/>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2:39">
      <c r="B116" s="7"/>
      <c r="C116" s="7"/>
      <c r="D116" s="7"/>
      <c r="E116" s="7"/>
      <c r="F116" s="7"/>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2:39">
      <c r="B117" s="7"/>
      <c r="C117" s="7"/>
      <c r="D117" s="7"/>
      <c r="E117" s="7"/>
      <c r="F117" s="7"/>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2:39">
      <c r="B118" s="7"/>
      <c r="C118" s="7"/>
      <c r="D118" s="7"/>
      <c r="E118" s="7"/>
      <c r="F118" s="7"/>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2:39">
      <c r="B119" s="7"/>
      <c r="C119" s="7"/>
      <c r="D119" s="7"/>
      <c r="E119" s="7"/>
      <c r="F119" s="7"/>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2:39">
      <c r="B120" s="7"/>
      <c r="C120" s="7"/>
      <c r="D120" s="7"/>
      <c r="E120" s="7"/>
      <c r="F120" s="7"/>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2:39">
      <c r="B121" s="7"/>
      <c r="C121" s="7"/>
      <c r="D121" s="7"/>
      <c r="E121" s="7"/>
      <c r="F121" s="7"/>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2:39">
      <c r="B122" s="7"/>
      <c r="C122" s="7"/>
      <c r="D122" s="7"/>
      <c r="E122" s="7"/>
      <c r="F122" s="7"/>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2:39">
      <c r="B123" s="7"/>
      <c r="C123" s="7"/>
      <c r="D123" s="7"/>
      <c r="E123" s="7"/>
      <c r="F123" s="7"/>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2:39">
      <c r="B124" s="7"/>
      <c r="C124" s="7"/>
      <c r="D124" s="7"/>
      <c r="E124" s="7"/>
      <c r="F124" s="7"/>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2:39">
      <c r="B125" s="7"/>
      <c r="C125" s="7"/>
      <c r="D125" s="7"/>
      <c r="E125" s="7"/>
      <c r="F125" s="7"/>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2:39">
      <c r="B126" s="7"/>
      <c r="C126" s="7"/>
      <c r="D126" s="7"/>
      <c r="E126" s="7"/>
      <c r="F126" s="7"/>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2:39">
      <c r="B127" s="7"/>
      <c r="C127" s="7"/>
      <c r="D127" s="7"/>
      <c r="E127" s="7"/>
      <c r="F127" s="7"/>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sheetData>
  <phoneticPr fontId="1" type="noConversion"/>
  <conditionalFormatting sqref="G52">
    <cfRule type="expression" dxfId="2" priority="1">
      <formula>OR($K52="MAB",$K52="-")</formula>
    </cfRule>
    <cfRule type="expression" dxfId="1" priority="2">
      <formula>$B52="A"</formula>
    </cfRule>
    <cfRule type="containsText" dxfId="0" priority="3" operator="containsText" text="~?">
      <formula>NOT(ISERROR(SEARCH("~?",G52)))</formula>
    </cfRule>
  </conditionalFormatting>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24281-01BD-754A-A72C-92868EDE1DFB}">
  <dimension ref="A14:Z73"/>
  <sheetViews>
    <sheetView zoomScale="85" zoomScaleNormal="85" workbookViewId="0">
      <selection activeCell="A37" sqref="A37"/>
    </sheetView>
  </sheetViews>
  <sheetFormatPr baseColWidth="10" defaultRowHeight="15.75"/>
  <cols>
    <col min="1" max="1" width="11.625" customWidth="1"/>
    <col min="2" max="2" width="14" bestFit="1" customWidth="1"/>
    <col min="3" max="3" width="16.125" bestFit="1" customWidth="1"/>
    <col min="4" max="4" width="5" bestFit="1" customWidth="1"/>
    <col min="5" max="13" width="11.625" customWidth="1"/>
  </cols>
  <sheetData>
    <row r="14" spans="22:23">
      <c r="V14" s="1"/>
      <c r="W14" s="1"/>
    </row>
    <row r="15" spans="22:23">
      <c r="V15" s="1"/>
      <c r="W15" s="1"/>
    </row>
    <row r="16" spans="22:23">
      <c r="V16" s="1"/>
      <c r="W16" s="1"/>
    </row>
    <row r="17" spans="14:26">
      <c r="V17" s="1"/>
      <c r="W17" s="1"/>
    </row>
    <row r="18" spans="14:26">
      <c r="V18" s="26"/>
      <c r="W18" s="1"/>
    </row>
    <row r="19" spans="14:26">
      <c r="V19" s="26"/>
      <c r="W19" s="1"/>
    </row>
    <row r="20" spans="14:26">
      <c r="V20" s="26"/>
      <c r="W20" s="1"/>
    </row>
    <row r="21" spans="14:26">
      <c r="V21" s="26"/>
      <c r="W21" s="1"/>
    </row>
    <row r="22" spans="14:26">
      <c r="V22" s="27" t="str" cm="1">
        <f t="array" ref="V22">IF(INDEX(B37:B1000, MATCH(MAX(LEN(B37:B1000)), LEN(B37:B1000), 0))="", "Var1", INDEX(B37:B1000, MATCH(MAX(LEN(B37:B1000)), LEN(B37:B1000), 0)))</f>
        <v>Gruppe Lüftung</v>
      </c>
      <c r="W22" s="1"/>
    </row>
    <row r="23" spans="14:26">
      <c r="V23" s="27" t="str" cm="1">
        <f t="array" ref="V23">IF(INDEX(C37:C1000, MATCH(MAX(LEN(C37:C1000)), LEN(C37:C1000), 0))="", "Var2", INDEX(C37:C1000, MATCH(MAX(LEN(C37:C1000)), LEN(C37:C1000), 0)))</f>
        <v>Lufterhitzer Gatro</v>
      </c>
      <c r="W23" s="1"/>
    </row>
    <row r="24" spans="14:26">
      <c r="V24" s="27" t="str" cm="1">
        <f t="array" ref="V24">IF(INDEX(D37:D1000, MATCH(MAX(LEN(D37:D1000)), LEN(D37:D1000), 0))="", "Var3", INDEX(D37:D1000, MATCH(MAX(LEN(D37:D1000)), LEN(D37:D1000), 0)))</f>
        <v>Var3</v>
      </c>
      <c r="W24" s="1"/>
    </row>
    <row r="25" spans="14:26">
      <c r="V25" s="27" t="str" cm="1">
        <f t="array" ref="V25">IF(INDEX(E37:E1000, MATCH(MAX(LEN(E37:E1000)), LEN(E37:E1000), 0))="", "Var4", INDEX(E37:E1000, MATCH(MAX(LEN(E37:E1000)), LEN(E37:E1000), 0)))</f>
        <v>Var4</v>
      </c>
      <c r="W25" s="1"/>
    </row>
    <row r="26" spans="14:26">
      <c r="V26" s="27"/>
      <c r="W26" s="1"/>
    </row>
    <row r="27" spans="14:26">
      <c r="V27" s="27"/>
      <c r="W27" s="1"/>
    </row>
    <row r="28" spans="14:26">
      <c r="V28" s="26"/>
      <c r="W28" s="1"/>
    </row>
    <row r="29" spans="14:26">
      <c r="V29" s="26"/>
      <c r="W29" s="1"/>
    </row>
    <row r="30" spans="14:26">
      <c r="V30" s="1"/>
      <c r="W30" s="1"/>
    </row>
    <row r="31" spans="14:26">
      <c r="N31" s="1"/>
      <c r="O31" s="1"/>
      <c r="P31" s="1"/>
      <c r="Q31" s="1"/>
      <c r="R31" s="1"/>
      <c r="S31" s="1"/>
      <c r="T31" s="1"/>
      <c r="U31" s="1"/>
      <c r="V31" s="1"/>
      <c r="W31" s="1"/>
      <c r="X31" s="1"/>
      <c r="Y31" s="1"/>
      <c r="Z31" s="1"/>
    </row>
    <row r="32" spans="14:26">
      <c r="N32" s="1"/>
      <c r="O32" s="1"/>
      <c r="P32" s="1"/>
      <c r="Q32" s="1"/>
      <c r="R32" s="1"/>
      <c r="S32" s="1"/>
      <c r="T32" s="1"/>
      <c r="U32" s="1"/>
      <c r="V32" s="1"/>
      <c r="W32" s="1"/>
      <c r="X32" s="1"/>
      <c r="Y32" s="1"/>
      <c r="Z32" s="1"/>
    </row>
    <row r="33" spans="1:26">
      <c r="N33" s="1"/>
      <c r="O33" s="1"/>
      <c r="P33" s="1"/>
      <c r="Q33" s="1"/>
      <c r="R33" s="1"/>
      <c r="S33" s="1"/>
      <c r="T33" s="1"/>
      <c r="U33" s="1"/>
      <c r="V33" s="1"/>
      <c r="W33" s="1"/>
      <c r="X33" s="1"/>
      <c r="Y33" s="1"/>
      <c r="Z33" s="1"/>
    </row>
    <row r="34" spans="1:26">
      <c r="N34" s="1"/>
      <c r="O34" s="1"/>
      <c r="P34" s="1"/>
      <c r="Q34" s="1"/>
      <c r="R34" s="1"/>
      <c r="S34" s="1"/>
      <c r="T34" s="1"/>
      <c r="U34" s="1"/>
      <c r="V34" s="1"/>
      <c r="W34" s="1"/>
      <c r="X34" s="1"/>
      <c r="Y34" s="1"/>
      <c r="Z34" s="1"/>
    </row>
    <row r="35" spans="1:26">
      <c r="N35" s="1"/>
      <c r="O35" s="1"/>
      <c r="P35" s="1"/>
      <c r="Q35" s="1"/>
      <c r="R35" s="1"/>
      <c r="S35" s="1"/>
      <c r="T35" s="1"/>
      <c r="U35" s="1"/>
      <c r="V35" s="1"/>
      <c r="W35" s="1"/>
      <c r="X35" s="1"/>
      <c r="Y35" s="1"/>
      <c r="Z35" s="1"/>
    </row>
    <row r="36" spans="1:26" ht="47.25">
      <c r="A36" s="22" t="s">
        <v>45</v>
      </c>
      <c r="B36" s="22" t="s">
        <v>0</v>
      </c>
      <c r="C36" s="22" t="s">
        <v>1</v>
      </c>
      <c r="D36" s="22" t="s">
        <v>2</v>
      </c>
      <c r="E36" s="22" t="s">
        <v>3</v>
      </c>
      <c r="F36" s="22" t="s">
        <v>4</v>
      </c>
      <c r="G36" s="22" t="s">
        <v>41</v>
      </c>
      <c r="H36" s="23" t="s">
        <v>49</v>
      </c>
      <c r="I36" s="23" t="s">
        <v>52</v>
      </c>
      <c r="J36" s="22" t="s">
        <v>39</v>
      </c>
      <c r="K36" s="23" t="s">
        <v>40</v>
      </c>
      <c r="L36" s="22" t="s">
        <v>48</v>
      </c>
      <c r="M36" s="22" t="s">
        <v>46</v>
      </c>
      <c r="N36" s="1"/>
      <c r="O36" s="1"/>
      <c r="P36" s="1"/>
      <c r="Q36" s="1"/>
      <c r="R36" s="1"/>
      <c r="S36" s="1"/>
      <c r="T36" s="1"/>
      <c r="U36" s="1"/>
      <c r="V36" s="1"/>
      <c r="W36" s="1"/>
      <c r="X36" s="1"/>
      <c r="Y36" s="1"/>
      <c r="Z36" s="1"/>
    </row>
    <row r="37" spans="1:26">
      <c r="A37" s="34"/>
      <c r="B37" s="34" t="s">
        <v>61</v>
      </c>
      <c r="C37" s="35" t="s">
        <v>62</v>
      </c>
      <c r="D37" s="35"/>
      <c r="E37" s="34"/>
      <c r="F37" s="34"/>
      <c r="G37" s="34"/>
      <c r="H37" s="34"/>
      <c r="I37" s="34"/>
      <c r="J37" s="34" t="s">
        <v>63</v>
      </c>
      <c r="K37" s="34"/>
      <c r="L37" s="34"/>
      <c r="M37" s="34" t="s">
        <v>57</v>
      </c>
      <c r="N37" s="1"/>
      <c r="O37" s="1"/>
      <c r="P37" s="1"/>
      <c r="Q37" s="1"/>
      <c r="R37" s="1"/>
      <c r="S37" s="1"/>
      <c r="T37" s="1"/>
      <c r="U37" s="1"/>
      <c r="V37" s="1"/>
      <c r="W37" s="1"/>
      <c r="X37" s="1"/>
      <c r="Y37" s="1"/>
      <c r="Z37" s="1"/>
    </row>
    <row r="38" spans="1:26">
      <c r="A38" s="20"/>
      <c r="B38" s="20"/>
      <c r="C38" s="20"/>
      <c r="D38" s="21"/>
      <c r="E38" s="20"/>
      <c r="F38" s="20"/>
      <c r="G38" s="20"/>
      <c r="H38" s="20"/>
      <c r="I38" s="20"/>
      <c r="J38" s="20"/>
      <c r="K38" s="20"/>
      <c r="L38" s="20"/>
      <c r="M38" s="20"/>
      <c r="P38" s="1"/>
      <c r="Q38" s="1"/>
      <c r="R38" s="1"/>
      <c r="S38" s="1"/>
      <c r="T38" s="1"/>
      <c r="U38" s="1"/>
      <c r="V38" s="1"/>
      <c r="W38" s="1"/>
      <c r="X38" s="1"/>
      <c r="Y38" s="1"/>
      <c r="Z38" s="1"/>
    </row>
    <row r="39" spans="1:26">
      <c r="A39" s="20"/>
      <c r="B39" s="20"/>
      <c r="C39" s="21"/>
      <c r="D39" s="21"/>
      <c r="E39" s="20"/>
      <c r="F39" s="20"/>
      <c r="G39" s="20"/>
      <c r="H39" s="20"/>
      <c r="I39" s="20"/>
      <c r="J39" s="20"/>
      <c r="K39" s="20"/>
      <c r="L39" s="20"/>
      <c r="M39" s="20"/>
      <c r="P39" s="1"/>
      <c r="Q39" s="1"/>
      <c r="R39" s="1"/>
      <c r="S39" s="1"/>
      <c r="T39" s="1"/>
      <c r="U39" s="1"/>
      <c r="V39" s="1"/>
      <c r="W39" s="1"/>
      <c r="X39" s="1"/>
      <c r="Y39" s="1"/>
      <c r="Z39" s="1"/>
    </row>
    <row r="40" spans="1:26">
      <c r="A40" s="20"/>
      <c r="B40" s="20"/>
      <c r="C40" s="21"/>
      <c r="D40" s="21"/>
      <c r="E40" s="20"/>
      <c r="F40" s="20"/>
      <c r="G40" s="20"/>
      <c r="H40" s="20"/>
      <c r="I40" s="20"/>
      <c r="J40" s="20"/>
      <c r="K40" s="20"/>
      <c r="L40" s="20"/>
      <c r="M40" s="20"/>
      <c r="P40" s="1"/>
      <c r="Q40" s="1"/>
      <c r="R40" s="1"/>
      <c r="S40" s="1"/>
      <c r="T40" s="1"/>
      <c r="U40" s="1"/>
      <c r="V40" s="1"/>
      <c r="W40" s="1"/>
      <c r="X40" s="1"/>
      <c r="Y40" s="1"/>
      <c r="Z40" s="1"/>
    </row>
    <row r="41" spans="1:26">
      <c r="A41" s="20"/>
      <c r="B41" s="20"/>
      <c r="C41" s="21"/>
      <c r="D41" s="21"/>
      <c r="E41" s="20"/>
      <c r="F41" s="20"/>
      <c r="G41" s="20"/>
      <c r="H41" s="20"/>
      <c r="I41" s="20"/>
      <c r="J41" s="20"/>
      <c r="K41" s="20"/>
      <c r="L41" s="20"/>
      <c r="M41" s="20"/>
      <c r="P41" s="1"/>
      <c r="Q41" s="1"/>
      <c r="R41" s="1"/>
      <c r="S41" s="1"/>
      <c r="T41" s="1"/>
      <c r="U41" s="1"/>
      <c r="V41" s="1"/>
      <c r="W41" s="1"/>
      <c r="X41" s="1"/>
      <c r="Y41" s="1"/>
      <c r="Z41" s="1"/>
    </row>
    <row r="42" spans="1:26">
      <c r="A42" s="20"/>
      <c r="B42" s="20"/>
      <c r="C42" s="21"/>
      <c r="D42" s="21"/>
      <c r="E42" s="20"/>
      <c r="F42" s="20"/>
      <c r="G42" s="20"/>
      <c r="H42" s="20"/>
      <c r="I42" s="20"/>
      <c r="J42" s="20"/>
      <c r="K42" s="20"/>
      <c r="L42" s="20"/>
      <c r="M42" s="20"/>
      <c r="P42" s="1"/>
      <c r="Q42" s="1"/>
      <c r="R42" s="1"/>
      <c r="S42" s="1"/>
      <c r="T42" s="1"/>
      <c r="U42" s="1"/>
      <c r="V42" s="1"/>
      <c r="W42" s="1"/>
      <c r="X42" s="1"/>
      <c r="Y42" s="1"/>
      <c r="Z42" s="1"/>
    </row>
    <row r="43" spans="1:26">
      <c r="A43" s="20"/>
      <c r="B43" s="20"/>
      <c r="C43" s="21"/>
      <c r="D43" s="21"/>
      <c r="E43" s="20"/>
      <c r="F43" s="20"/>
      <c r="G43" s="20"/>
      <c r="H43" s="20"/>
      <c r="I43" s="20"/>
      <c r="J43" s="20"/>
      <c r="K43" s="20"/>
      <c r="L43" s="20"/>
      <c r="M43" s="20"/>
      <c r="P43" s="1"/>
      <c r="Q43" s="1"/>
      <c r="R43" s="1"/>
      <c r="S43" s="1"/>
      <c r="T43" s="1"/>
      <c r="U43" s="1"/>
      <c r="V43" s="1"/>
      <c r="W43" s="1"/>
      <c r="X43" s="1"/>
      <c r="Y43" s="1"/>
      <c r="Z43" s="1"/>
    </row>
    <row r="44" spans="1:26">
      <c r="A44" s="20"/>
      <c r="B44" s="20"/>
      <c r="C44" s="20"/>
      <c r="D44" s="21"/>
      <c r="E44" s="20"/>
      <c r="F44" s="20"/>
      <c r="G44" s="20"/>
      <c r="H44" s="20"/>
      <c r="I44" s="20"/>
      <c r="J44" s="20"/>
      <c r="K44" s="20"/>
      <c r="L44" s="20"/>
      <c r="M44" s="20"/>
      <c r="P44" s="1"/>
      <c r="Q44" s="1"/>
      <c r="R44" s="1"/>
      <c r="S44" s="1"/>
      <c r="T44" s="1"/>
      <c r="U44" s="1"/>
      <c r="V44" s="1"/>
      <c r="W44" s="1"/>
      <c r="X44" s="1"/>
      <c r="Y44" s="1"/>
      <c r="Z44" s="1"/>
    </row>
    <row r="45" spans="1:26">
      <c r="A45" s="20"/>
      <c r="B45" s="20"/>
      <c r="C45" s="21"/>
      <c r="D45" s="21"/>
      <c r="E45" s="20"/>
      <c r="F45" s="20"/>
      <c r="G45" s="20"/>
      <c r="H45" s="20"/>
      <c r="I45" s="20"/>
      <c r="J45" s="20"/>
      <c r="K45" s="20"/>
      <c r="L45" s="20"/>
      <c r="M45" s="20"/>
      <c r="P45" s="1"/>
      <c r="Q45" s="1"/>
      <c r="R45" s="1"/>
      <c r="S45" s="1"/>
      <c r="T45" s="1"/>
      <c r="U45" s="1"/>
      <c r="V45" s="1"/>
      <c r="W45" s="1"/>
      <c r="X45" s="1"/>
      <c r="Y45" s="1"/>
      <c r="Z45" s="1"/>
    </row>
    <row r="46" spans="1:26">
      <c r="A46" s="20"/>
      <c r="B46" s="20"/>
      <c r="C46" s="21"/>
      <c r="D46" s="21"/>
      <c r="E46" s="20"/>
      <c r="F46" s="20"/>
      <c r="G46" s="20"/>
      <c r="H46" s="20"/>
      <c r="I46" s="20"/>
      <c r="J46" s="20"/>
      <c r="K46" s="20"/>
      <c r="L46" s="20"/>
      <c r="M46" s="20"/>
      <c r="P46" s="1"/>
      <c r="Q46" s="1"/>
      <c r="R46" s="1"/>
      <c r="S46" s="1"/>
      <c r="T46" s="1"/>
      <c r="U46" s="1"/>
      <c r="V46" s="1"/>
      <c r="W46" s="1"/>
      <c r="X46" s="1"/>
      <c r="Y46" s="1"/>
      <c r="Z46" s="1"/>
    </row>
    <row r="47" spans="1:26">
      <c r="A47" s="20"/>
      <c r="B47" s="20"/>
      <c r="C47" s="21"/>
      <c r="D47" s="21"/>
      <c r="E47" s="20"/>
      <c r="F47" s="20"/>
      <c r="G47" s="20"/>
      <c r="H47" s="20"/>
      <c r="I47" s="20"/>
      <c r="J47" s="20"/>
      <c r="K47" s="20"/>
      <c r="L47" s="20"/>
      <c r="M47" s="20"/>
      <c r="P47" s="1"/>
      <c r="Q47" s="1"/>
      <c r="R47" s="1"/>
      <c r="S47" s="1"/>
      <c r="T47" s="1"/>
      <c r="U47" s="1"/>
      <c r="V47" s="1"/>
      <c r="W47" s="1"/>
      <c r="X47" s="1"/>
      <c r="Y47" s="1"/>
      <c r="Z47" s="1"/>
    </row>
    <row r="48" spans="1:26">
      <c r="A48" s="20"/>
      <c r="B48" s="20"/>
      <c r="C48" s="21"/>
      <c r="D48" s="21"/>
      <c r="E48" s="20"/>
      <c r="F48" s="20"/>
      <c r="G48" s="20"/>
      <c r="H48" s="20"/>
      <c r="I48" s="20"/>
      <c r="J48" s="20"/>
      <c r="K48" s="20"/>
      <c r="L48" s="20"/>
      <c r="M48" s="20"/>
      <c r="P48" s="1"/>
      <c r="Q48" s="1"/>
      <c r="R48" s="1"/>
      <c r="S48" s="1"/>
      <c r="T48" s="1"/>
      <c r="U48" s="1"/>
      <c r="V48" s="1"/>
      <c r="W48" s="1"/>
      <c r="X48" s="1"/>
      <c r="Y48" s="1"/>
      <c r="Z48" s="1"/>
    </row>
    <row r="49" spans="1:26">
      <c r="A49" s="20"/>
      <c r="B49" s="21"/>
      <c r="C49" s="21"/>
      <c r="D49" s="21"/>
      <c r="E49" s="20"/>
      <c r="F49" s="20"/>
      <c r="G49" s="20"/>
      <c r="H49" s="20"/>
      <c r="I49" s="20"/>
      <c r="J49" s="20"/>
      <c r="K49" s="20"/>
      <c r="L49" s="20"/>
      <c r="M49" s="20"/>
      <c r="P49" s="1"/>
      <c r="Q49" s="1"/>
      <c r="R49" s="1"/>
      <c r="S49" s="1"/>
      <c r="T49" s="1"/>
      <c r="U49" s="1"/>
      <c r="V49" s="1"/>
      <c r="W49" s="1"/>
      <c r="X49" s="1"/>
      <c r="Y49" s="1"/>
      <c r="Z49" s="1"/>
    </row>
    <row r="50" spans="1:26">
      <c r="A50" s="20"/>
      <c r="B50" s="21"/>
      <c r="C50" s="21"/>
      <c r="D50" s="21"/>
      <c r="E50" s="20"/>
      <c r="F50" s="20"/>
      <c r="G50" s="20"/>
      <c r="H50" s="20"/>
      <c r="I50" s="20"/>
      <c r="J50" s="20"/>
      <c r="K50" s="20"/>
      <c r="L50" s="20"/>
      <c r="M50" s="20"/>
      <c r="P50" s="1"/>
      <c r="Q50" s="1"/>
      <c r="R50" s="1"/>
      <c r="S50" s="1"/>
      <c r="T50" s="1"/>
      <c r="U50" s="1"/>
      <c r="V50" s="1"/>
      <c r="W50" s="1"/>
      <c r="X50" s="1"/>
      <c r="Y50" s="1"/>
      <c r="Z50" s="1"/>
    </row>
    <row r="51" spans="1:26">
      <c r="A51" s="20"/>
      <c r="B51" s="21"/>
      <c r="C51" s="21"/>
      <c r="D51" s="21"/>
      <c r="E51" s="20"/>
      <c r="F51" s="20"/>
      <c r="G51" s="20"/>
      <c r="H51" s="20"/>
      <c r="I51" s="20"/>
      <c r="J51" s="20"/>
      <c r="K51" s="20"/>
      <c r="L51" s="20"/>
      <c r="M51" s="20"/>
      <c r="P51" s="1"/>
      <c r="Q51" s="1"/>
      <c r="R51" s="1"/>
      <c r="S51" s="1"/>
      <c r="T51" s="1"/>
      <c r="U51" s="1"/>
      <c r="V51" s="1"/>
      <c r="W51" s="1"/>
      <c r="X51" s="1"/>
      <c r="Y51" s="1"/>
      <c r="Z51" s="1"/>
    </row>
    <row r="52" spans="1:26">
      <c r="A52" s="20"/>
      <c r="B52" s="20"/>
      <c r="C52" s="20"/>
      <c r="D52" s="20"/>
      <c r="E52" s="20"/>
      <c r="F52" s="20"/>
      <c r="G52" s="20"/>
      <c r="H52" s="20"/>
      <c r="I52" s="20"/>
      <c r="J52" s="20"/>
      <c r="K52" s="20"/>
      <c r="L52" s="20"/>
      <c r="M52" s="20"/>
      <c r="P52" s="1"/>
      <c r="Q52" s="1"/>
      <c r="R52" s="1"/>
      <c r="S52" s="1"/>
      <c r="T52" s="1"/>
      <c r="U52" s="1"/>
      <c r="V52" s="1"/>
      <c r="W52" s="1"/>
      <c r="X52" s="1"/>
      <c r="Y52" s="1"/>
      <c r="Z52" s="1"/>
    </row>
    <row r="53" spans="1:26">
      <c r="A53" s="20"/>
      <c r="B53" s="20"/>
      <c r="C53" s="20"/>
      <c r="D53" s="20"/>
      <c r="E53" s="20"/>
      <c r="F53" s="20"/>
      <c r="G53" s="20"/>
      <c r="H53" s="20"/>
      <c r="I53" s="20"/>
      <c r="J53" s="20"/>
      <c r="K53" s="20"/>
      <c r="L53" s="20"/>
      <c r="M53" s="20"/>
      <c r="P53" s="1"/>
      <c r="Q53" s="1"/>
      <c r="R53" s="1"/>
      <c r="S53" s="1"/>
      <c r="T53" s="1"/>
      <c r="U53" s="1"/>
      <c r="V53" s="1"/>
      <c r="W53" s="1"/>
      <c r="X53" s="1"/>
      <c r="Y53" s="1"/>
      <c r="Z53" s="1"/>
    </row>
    <row r="54" spans="1:26">
      <c r="A54" s="20"/>
      <c r="B54" s="20"/>
      <c r="C54" s="20"/>
      <c r="D54" s="20"/>
      <c r="E54" s="20"/>
      <c r="F54" s="20"/>
      <c r="G54" s="20"/>
      <c r="H54" s="20"/>
      <c r="I54" s="20"/>
      <c r="J54" s="20"/>
      <c r="K54" s="20"/>
      <c r="L54" s="20"/>
      <c r="M54" s="20"/>
      <c r="P54" s="1"/>
      <c r="Q54" s="1"/>
      <c r="R54" s="1"/>
      <c r="S54" s="1"/>
      <c r="T54" s="1"/>
      <c r="U54" s="1"/>
      <c r="V54" s="1"/>
      <c r="W54" s="1"/>
      <c r="X54" s="1"/>
      <c r="Y54" s="1"/>
      <c r="Z54" s="1"/>
    </row>
    <row r="55" spans="1:26">
      <c r="N55" s="1"/>
      <c r="O55" s="1"/>
      <c r="P55" s="1"/>
      <c r="Q55" s="1"/>
      <c r="R55" s="1"/>
      <c r="S55" s="1"/>
      <c r="T55" s="1"/>
      <c r="U55" s="1"/>
      <c r="V55" s="1"/>
      <c r="W55" s="1"/>
      <c r="X55" s="1"/>
      <c r="Y55" s="1"/>
      <c r="Z55" s="1"/>
    </row>
    <row r="56" spans="1:26">
      <c r="N56" s="1"/>
      <c r="O56" s="1"/>
      <c r="P56" s="1"/>
      <c r="Q56" s="1"/>
      <c r="R56" s="1"/>
      <c r="S56" s="1"/>
      <c r="T56" s="1"/>
      <c r="U56" s="1"/>
      <c r="V56" s="1"/>
      <c r="W56" s="1"/>
      <c r="X56" s="1"/>
      <c r="Y56" s="1"/>
      <c r="Z56" s="1"/>
    </row>
    <row r="57" spans="1:26">
      <c r="N57" s="1"/>
      <c r="O57" s="1"/>
      <c r="P57" s="1"/>
      <c r="Q57" s="1"/>
      <c r="R57" s="1"/>
      <c r="S57" s="1"/>
      <c r="T57" s="1"/>
      <c r="U57" s="1"/>
      <c r="V57" s="1"/>
      <c r="W57" s="1"/>
      <c r="X57" s="1"/>
      <c r="Y57" s="1"/>
      <c r="Z57" s="1"/>
    </row>
    <row r="58" spans="1:26">
      <c r="N58" s="1"/>
      <c r="O58" s="1"/>
      <c r="P58" s="1"/>
      <c r="Q58" s="1"/>
      <c r="R58" s="1"/>
      <c r="S58" s="1"/>
      <c r="T58" s="1"/>
      <c r="U58" s="1"/>
      <c r="V58" s="1"/>
      <c r="W58" s="1"/>
      <c r="X58" s="1"/>
      <c r="Y58" s="1"/>
      <c r="Z58" s="1"/>
    </row>
    <row r="59" spans="1:26">
      <c r="N59" s="1"/>
      <c r="O59" s="1"/>
      <c r="P59" s="1"/>
      <c r="Q59" s="1"/>
      <c r="R59" s="1"/>
      <c r="S59" s="1"/>
      <c r="T59" s="1"/>
      <c r="U59" s="1"/>
      <c r="V59" s="1"/>
      <c r="W59" s="1"/>
      <c r="X59" s="1"/>
      <c r="Y59" s="1"/>
      <c r="Z59" s="1"/>
    </row>
    <row r="60" spans="1:26">
      <c r="N60" s="1"/>
      <c r="O60" s="1"/>
      <c r="P60" s="1"/>
      <c r="Q60" s="1"/>
      <c r="R60" s="1"/>
      <c r="S60" s="1"/>
      <c r="T60" s="1"/>
      <c r="U60" s="1"/>
      <c r="V60" s="1"/>
      <c r="W60" s="1"/>
      <c r="X60" s="1"/>
      <c r="Y60" s="1"/>
      <c r="Z60" s="1"/>
    </row>
    <row r="61" spans="1:26">
      <c r="N61" s="1"/>
      <c r="O61" s="1"/>
      <c r="P61" s="1"/>
      <c r="Q61" s="1"/>
      <c r="R61" s="1"/>
      <c r="S61" s="1"/>
      <c r="T61" s="1"/>
      <c r="U61" s="1"/>
      <c r="V61" s="1"/>
      <c r="W61" s="1"/>
      <c r="X61" s="1"/>
      <c r="Y61" s="1"/>
      <c r="Z61" s="1"/>
    </row>
    <row r="62" spans="1:26">
      <c r="N62" s="1"/>
      <c r="O62" s="1"/>
      <c r="P62" s="1"/>
      <c r="Q62" s="1"/>
      <c r="R62" s="1"/>
      <c r="S62" s="1"/>
      <c r="T62" s="1"/>
      <c r="U62" s="1"/>
      <c r="V62" s="1"/>
      <c r="W62" s="1"/>
      <c r="X62" s="1"/>
      <c r="Y62" s="1"/>
      <c r="Z62" s="1"/>
    </row>
    <row r="63" spans="1:26">
      <c r="N63" s="1"/>
      <c r="O63" s="1"/>
      <c r="P63" s="1"/>
      <c r="Q63" s="1"/>
      <c r="R63" s="1"/>
      <c r="S63" s="1"/>
      <c r="T63" s="1"/>
      <c r="U63" s="1"/>
      <c r="V63" s="1"/>
      <c r="W63" s="1"/>
      <c r="X63" s="1"/>
      <c r="Y63" s="1"/>
      <c r="Z63" s="1"/>
    </row>
    <row r="64" spans="1:26">
      <c r="N64" s="1"/>
      <c r="O64" s="1"/>
      <c r="P64" s="1"/>
      <c r="Q64" s="1"/>
      <c r="R64" s="1"/>
      <c r="S64" s="1"/>
      <c r="T64" s="1"/>
      <c r="U64" s="1"/>
      <c r="V64" s="1"/>
      <c r="W64" s="1"/>
      <c r="X64" s="1"/>
      <c r="Y64" s="1"/>
      <c r="Z64" s="1"/>
    </row>
    <row r="65" spans="14:26">
      <c r="N65" s="1"/>
      <c r="O65" s="1"/>
      <c r="P65" s="1"/>
      <c r="Q65" s="1"/>
      <c r="R65" s="1"/>
      <c r="S65" s="1"/>
      <c r="T65" s="1"/>
      <c r="U65" s="1"/>
      <c r="V65" s="1"/>
      <c r="W65" s="1"/>
      <c r="X65" s="1"/>
      <c r="Y65" s="1"/>
      <c r="Z65" s="1"/>
    </row>
    <row r="66" spans="14:26">
      <c r="N66" s="1"/>
      <c r="O66" s="1"/>
      <c r="P66" s="1"/>
      <c r="Q66" s="1"/>
      <c r="R66" s="1"/>
      <c r="S66" s="1"/>
      <c r="T66" s="1"/>
      <c r="U66" s="1"/>
      <c r="V66" s="1"/>
      <c r="W66" s="1"/>
      <c r="X66" s="1"/>
      <c r="Y66" s="1"/>
      <c r="Z66" s="1"/>
    </row>
    <row r="67" spans="14:26">
      <c r="N67" s="1"/>
      <c r="O67" s="1"/>
      <c r="P67" s="1"/>
      <c r="Q67" s="1"/>
      <c r="R67" s="1"/>
      <c r="S67" s="1"/>
      <c r="T67" s="1"/>
      <c r="U67" s="1"/>
      <c r="V67" s="1"/>
      <c r="W67" s="1"/>
      <c r="X67" s="1"/>
      <c r="Y67" s="1"/>
      <c r="Z67" s="1"/>
    </row>
    <row r="68" spans="14:26">
      <c r="N68" s="1"/>
      <c r="O68" s="1"/>
      <c r="P68" s="1"/>
      <c r="Q68" s="1"/>
      <c r="R68" s="1"/>
      <c r="S68" s="1"/>
      <c r="T68" s="1"/>
      <c r="U68" s="1"/>
      <c r="V68" s="1"/>
      <c r="W68" s="1"/>
      <c r="X68" s="1"/>
      <c r="Y68" s="1"/>
      <c r="Z68" s="1"/>
    </row>
    <row r="69" spans="14:26">
      <c r="N69" s="1"/>
      <c r="O69" s="1"/>
      <c r="P69" s="1"/>
      <c r="Q69" s="1"/>
      <c r="R69" s="1"/>
      <c r="S69" s="1"/>
      <c r="T69" s="1"/>
      <c r="U69" s="1"/>
      <c r="V69" s="1"/>
      <c r="W69" s="1"/>
      <c r="X69" s="1"/>
      <c r="Y69" s="1"/>
      <c r="Z69" s="1"/>
    </row>
    <row r="70" spans="14:26">
      <c r="N70" s="1"/>
      <c r="O70" s="1"/>
      <c r="P70" s="1"/>
      <c r="Q70" s="1"/>
      <c r="R70" s="1"/>
      <c r="S70" s="1"/>
      <c r="T70" s="1"/>
      <c r="U70" s="1"/>
      <c r="V70" s="1"/>
      <c r="W70" s="1"/>
      <c r="X70" s="1"/>
      <c r="Y70" s="1"/>
      <c r="Z70" s="1"/>
    </row>
    <row r="71" spans="14:26">
      <c r="N71" s="1"/>
      <c r="O71" s="1"/>
      <c r="P71" s="1"/>
      <c r="Q71" s="1"/>
      <c r="R71" s="1"/>
      <c r="S71" s="1"/>
      <c r="T71" s="1"/>
      <c r="U71" s="1"/>
      <c r="V71" s="1"/>
      <c r="W71" s="1"/>
      <c r="X71" s="1"/>
      <c r="Y71" s="1"/>
      <c r="Z71" s="1"/>
    </row>
    <row r="72" spans="14:26">
      <c r="N72" s="1"/>
      <c r="O72" s="1"/>
      <c r="P72" s="1"/>
      <c r="Q72" s="1"/>
      <c r="R72" s="1"/>
      <c r="S72" s="1"/>
      <c r="T72" s="1"/>
      <c r="U72" s="1"/>
      <c r="V72" s="1"/>
      <c r="W72" s="1"/>
      <c r="X72" s="1"/>
      <c r="Y72" s="1"/>
      <c r="Z72" s="1"/>
    </row>
    <row r="73" spans="14:26">
      <c r="N73" s="1"/>
      <c r="O73" s="1"/>
      <c r="P73" s="1"/>
      <c r="Q73" s="1"/>
      <c r="R73" s="1"/>
      <c r="S73" s="1"/>
      <c r="T73" s="1"/>
      <c r="U73" s="1"/>
      <c r="V73" s="1"/>
      <c r="W73" s="1"/>
      <c r="X73" s="1"/>
      <c r="Y73" s="1"/>
      <c r="Z73" s="1"/>
    </row>
  </sheetData>
  <phoneticPr fontId="1" type="noConversion"/>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Strompfadschilder</vt:lpstr>
      <vt:lpstr>Medienpfeile</vt:lpstr>
      <vt:lpstr>Anlagenschilder</vt:lpstr>
      <vt:lpstr>Gruppenschilder</vt:lpstr>
      <vt:lpstr>Test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Dominic Michel</cp:lastModifiedBy>
  <cp:lastPrinted>2024-10-11T12:37:57Z</cp:lastPrinted>
  <dcterms:created xsi:type="dcterms:W3CDTF">2023-05-13T06:07:32Z</dcterms:created>
  <dcterms:modified xsi:type="dcterms:W3CDTF">2025-07-30T08:03:18Z</dcterms:modified>
</cp:coreProperties>
</file>